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consol BS" sheetId="1" r:id="rId1"/>
    <sheet name="consol PL" sheetId="2" r:id="rId2"/>
    <sheet name="Announcement note" sheetId="3" r:id="rId3"/>
  </sheets>
  <externalReferences>
    <externalReference r:id="rId6"/>
  </externalReferences>
  <definedNames>
    <definedName name="_xlnm.Print_Area" localSheetId="2">'Announcement note'!$A$1:$F$193</definedName>
    <definedName name="_xlnm.Print_Titles" localSheetId="2">'Announcement note'!$1:$6</definedName>
  </definedNames>
  <calcPr fullCalcOnLoad="1"/>
</workbook>
</file>

<file path=xl/sharedStrings.xml><?xml version="1.0" encoding="utf-8"?>
<sst xmlns="http://schemas.openxmlformats.org/spreadsheetml/2006/main" count="301" uniqueCount="251">
  <si>
    <t>U-WOOD HOLDINGS BERHAD</t>
  </si>
  <si>
    <t xml:space="preserve">                                       Co. No. 242896-A</t>
  </si>
  <si>
    <t>QUARTERLY REPORT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</si>
  <si>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</si>
  <si>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</si>
  <si>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</si>
  <si>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</si>
  <si>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</si>
  <si>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</si>
  <si>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</si>
  <si>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</si>
  <si>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31/08/00</t>
  </si>
  <si>
    <t>31/05/01</t>
  </si>
  <si>
    <t>RM'000</t>
  </si>
  <si>
    <t>Property, Plant and equipment</t>
  </si>
  <si>
    <t>Land held for development</t>
  </si>
  <si>
    <t>Goodwill on consolidation</t>
  </si>
  <si>
    <t>Investment in Associated Companies</t>
  </si>
  <si>
    <t>Current Assets</t>
  </si>
  <si>
    <t>Development Properties</t>
  </si>
  <si>
    <t>Inventories</t>
  </si>
  <si>
    <t>Trade receivables</t>
  </si>
  <si>
    <t>Other receivables, Deposits and Prepayments</t>
  </si>
  <si>
    <t>Fixed Deposits with licensed banks</t>
  </si>
  <si>
    <t>Cash and bank balances</t>
  </si>
  <si>
    <t>Current Liabilities</t>
  </si>
  <si>
    <t>Trade payables</t>
  </si>
  <si>
    <t>Other payables and accruals</t>
  </si>
  <si>
    <t>Amout due to the directors</t>
  </si>
  <si>
    <t>Hire purchase creditors</t>
  </si>
  <si>
    <t>Taxation</t>
  </si>
  <si>
    <t>Shareholders' Fund</t>
  </si>
  <si>
    <t>Share capital</t>
  </si>
  <si>
    <t>Reserves</t>
  </si>
  <si>
    <t>Share Premium</t>
  </si>
  <si>
    <t>Revaluation Reserves</t>
  </si>
  <si>
    <t>Retained Profit</t>
  </si>
  <si>
    <t>Minority Interest</t>
  </si>
  <si>
    <t>Deferred Taxation</t>
  </si>
  <si>
    <t>Net tangible assets per share (RM)</t>
  </si>
  <si>
    <t>Co. No. 242896-A</t>
  </si>
  <si>
    <t>CONSOLIDATED INCOME STATEMENT</t>
  </si>
  <si>
    <t>INDIVIDUAL QUARTER</t>
  </si>
  <si>
    <t>CUMULATIVE QUARTER</t>
  </si>
  <si>
    <t>PRECEDING YEAR</t>
  </si>
  <si>
    <t>YEAR</t>
  </si>
  <si>
    <t>CORRESPONDING</t>
  </si>
  <si>
    <t>TO DATE</t>
  </si>
  <si>
    <t>PERIOD</t>
  </si>
  <si>
    <t>a</t>
  </si>
  <si>
    <t xml:space="preserve">Revenue </t>
  </si>
  <si>
    <t>Cost of Sales</t>
  </si>
  <si>
    <t>Gross Profit</t>
  </si>
  <si>
    <t>b</t>
  </si>
  <si>
    <t>Investment income</t>
  </si>
  <si>
    <t>c</t>
  </si>
  <si>
    <t xml:space="preserve">Other income </t>
  </si>
  <si>
    <t xml:space="preserve">Operating profit/(loss) </t>
  </si>
  <si>
    <t xml:space="preserve">Less: </t>
  </si>
  <si>
    <t>Other selling ,administration expenses</t>
  </si>
  <si>
    <t>Profit / 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</si>
  <si>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</si>
  <si>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</si>
  <si>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</si>
  <si>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</si>
  <si>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d</t>
  </si>
  <si>
    <t>Exceptional items</t>
  </si>
  <si>
    <t>e</t>
  </si>
  <si>
    <t xml:space="preserve">Profit / (loss) before income </t>
  </si>
  <si>
    <t xml:space="preserve">tax, minority interests and </t>
  </si>
  <si>
    <t>extraordinary items</t>
  </si>
  <si>
    <t>f</t>
  </si>
  <si>
    <t>Share of profits and losses</t>
  </si>
  <si>
    <t>of associated companies</t>
  </si>
  <si>
    <t>g</t>
  </si>
  <si>
    <t xml:space="preserve">Profit/(loss) before income tax, minority </t>
  </si>
  <si>
    <t>h</t>
  </si>
  <si>
    <t>Income tax</t>
  </si>
  <si>
    <t>i</t>
  </si>
  <si>
    <t>Profit/(loss) after income tax</t>
  </si>
  <si>
    <t>before deducting minority interest</t>
  </si>
  <si>
    <t>ii</t>
  </si>
  <si>
    <t>j</t>
  </si>
  <si>
    <t>Pre-acquisition profit/(loss), if applicable</t>
  </si>
  <si>
    <t>k</t>
  </si>
  <si>
    <t xml:space="preserve">Net Profit/(loss) from ordinary activities  </t>
  </si>
  <si>
    <t>attributable to members of the company</t>
  </si>
  <si>
    <t>l</t>
  </si>
  <si>
    <t>Extraordinary items</t>
  </si>
  <si>
    <t>iii</t>
  </si>
  <si>
    <t xml:space="preserve">Extraordinary items attributable to </t>
  </si>
  <si>
    <t>members of the company</t>
  </si>
  <si>
    <t>m</t>
  </si>
  <si>
    <t>Net Profit/(loss) attributable to</t>
  </si>
  <si>
    <t>deducting any provision for preference</t>
  </si>
  <si>
    <t xml:space="preserve">U - WOOD HOLDINGS BERHAD </t>
  </si>
  <si>
    <t>Accounting Policies</t>
  </si>
  <si>
    <t>The quarterly financial statements have been prepared using the same accounting policies  and  method of computation as</t>
  </si>
  <si>
    <t>compared with the most recent annual financial statements.</t>
  </si>
  <si>
    <t>Exceptional Items</t>
  </si>
  <si>
    <t>Extraordinary Items</t>
  </si>
  <si>
    <t>Taxation comprises of:</t>
  </si>
  <si>
    <t>Current Quarter</t>
  </si>
  <si>
    <t xml:space="preserve">                 RM</t>
  </si>
  <si>
    <t xml:space="preserve">Provision of tax    </t>
  </si>
  <si>
    <t>Transfer (from)/to Deferred Taxation</t>
  </si>
  <si>
    <t>The effective tax rate for the Group is higher than the statutory tax rate as the tax losses of certain subsidiary companies</t>
  </si>
  <si>
    <t>cannot be off-set against the taxable profits of other subsidiary companies due to non-availability of group tax relief.</t>
  </si>
  <si>
    <t>Quoted Securities</t>
  </si>
  <si>
    <t>(i)</t>
  </si>
  <si>
    <t>(ii)</t>
  </si>
  <si>
    <t>Changes in the Composition of the Group</t>
  </si>
  <si>
    <t>Status of Corporate Proposals</t>
  </si>
  <si>
    <t>U-Wood Holdings Berhad (U-Wood) has on 28th September 2000 announced that Central Challenger (M) Sdn Bhd  ( Central</t>
  </si>
  <si>
    <t xml:space="preserve"> </t>
  </si>
  <si>
    <t>Challenger), a wholly owned subsidiary of U-Wood, has accepted WWE Holdings Bhd's (WWE) revised  terms and conditions /</t>
  </si>
  <si>
    <t>quotation for the design, supply, delivery, supervision, installation and commissioning of phase 1 of  the  sewage  treatment</t>
  </si>
  <si>
    <t xml:space="preserve">of the sewage treatment plant from 23,000 P.E. to 25,750 P.E. as required by the authorities for a further contract sum  of </t>
  </si>
  <si>
    <t>RM380,000. The whole contract sum shall now be RM6,693,000.</t>
  </si>
  <si>
    <t>Central Challenger has on 23rd August 2001 further accepted WWE's tender for Central Challenger's contract for earthworks</t>
  </si>
  <si>
    <t xml:space="preserve">The acceptance of the abovementioned earthworks and TNB sub-station contract of RM628,862.44 as well  as  the  variation </t>
  </si>
  <si>
    <t>order of RM380,000 were announced by U-Wood to KLSE on 27th August 2001.</t>
  </si>
  <si>
    <t>favourable to WWE than those generally available to the public.</t>
  </si>
  <si>
    <t>Issuances and Repayment of Debts and Equity Securities</t>
  </si>
  <si>
    <t>Group Borrowings and Debt Securities</t>
  </si>
  <si>
    <t>Type of Borrowings</t>
  </si>
  <si>
    <t>Secured</t>
  </si>
  <si>
    <t>Unsecured</t>
  </si>
  <si>
    <t>Total</t>
  </si>
  <si>
    <t>(RM’000)</t>
  </si>
  <si>
    <t xml:space="preserve">Short – Term </t>
  </si>
  <si>
    <t>Long  – Term</t>
  </si>
  <si>
    <t>Contingent Liabilities</t>
  </si>
  <si>
    <t>The Group / Company has an amount of RM441,000 being claims by creditors but are disputed by the Group.</t>
  </si>
  <si>
    <t>Off Balance Sheet Financial Instruments</t>
  </si>
  <si>
    <t>Material Litigation</t>
  </si>
  <si>
    <t>Segmental Reporting</t>
  </si>
  <si>
    <t xml:space="preserve">The segmental information of the Group analyzed by activities is as follows:  - </t>
  </si>
  <si>
    <t>Profit/(Loss)</t>
  </si>
  <si>
    <t>Total Assets</t>
  </si>
  <si>
    <t>before Tax</t>
  </si>
  <si>
    <t>Employed</t>
  </si>
  <si>
    <t>As at</t>
  </si>
  <si>
    <t>RM’000</t>
  </si>
  <si>
    <t>Plywood manufacturing and trading</t>
  </si>
  <si>
    <t>Investment holding</t>
  </si>
  <si>
    <t>Property Development</t>
  </si>
  <si>
    <t>Others-Dormant</t>
  </si>
  <si>
    <t>Segmental reporting by geographical area is not presented as the Group's activities are predominantly in Malaysia.</t>
  </si>
  <si>
    <t>Material Changes in the Quarterly Results compared to the results of the Preceding Quarter</t>
  </si>
  <si>
    <t>Review of the Performance of the Company and its Principal Subsidiaries</t>
  </si>
  <si>
    <t>Dividend</t>
  </si>
  <si>
    <t>(Audited)</t>
  </si>
  <si>
    <t xml:space="preserve">interests and extraordinary items </t>
  </si>
  <si>
    <t>Less minority interests</t>
  </si>
  <si>
    <t>Less Minority interests</t>
  </si>
  <si>
    <t>Earnings per share based on 2 (m) above after</t>
  </si>
  <si>
    <t>dividends if any:-</t>
  </si>
  <si>
    <t xml:space="preserve">Basic (based on 142,000,000 ordinary shares)(sen) </t>
  </si>
  <si>
    <t>Fully diluted(based on ordinary shares)(sen)</t>
  </si>
  <si>
    <t>30/11/99</t>
  </si>
  <si>
    <t>31/08/99</t>
  </si>
  <si>
    <t>Long term investments</t>
  </si>
  <si>
    <t>Intangible assets</t>
  </si>
  <si>
    <t>Other long Term Investments</t>
  </si>
  <si>
    <t>Short Term borrowings (secured)</t>
  </si>
  <si>
    <t>Provision for Taxation</t>
  </si>
  <si>
    <t xml:space="preserve">Net Current Liabilities </t>
  </si>
  <si>
    <t>Long term borrowings</t>
  </si>
  <si>
    <t>Long Term Creditor</t>
  </si>
  <si>
    <t>Hire Purchase Creditors</t>
  </si>
  <si>
    <t>NOTES TO THE QUARTERLY REPORT :</t>
  </si>
  <si>
    <t>There is no exceptional item for the current quarter and financial year-to-date under review.</t>
  </si>
  <si>
    <t>There is no extraordinary item for the current quarter and financial year-to-date under review.</t>
  </si>
  <si>
    <t>Cum. Quarter</t>
  </si>
  <si>
    <t>Profit on sale of unquoted Investments and/or Properties</t>
  </si>
  <si>
    <t>There is no sale of investments or properties for the current quarter and financial year-to-date under review.</t>
  </si>
  <si>
    <t>There is no purchase and sale of quoted securities for the current quarter and financial year-to-date under review.</t>
  </si>
  <si>
    <t>There is no investment of quoted securities as at the end of the quarter under review.</t>
  </si>
  <si>
    <t>There is no changes in the composition of the Group for the current quarter and financial year-to-date under review.</t>
  </si>
  <si>
    <t xml:space="preserve">U-Wood  had  further  informed  via  the  said  announcement  that  the  abovementioned  transactions were related party </t>
  </si>
  <si>
    <t xml:space="preserve">transactions and were transacted within the ordinary course of business and  on normal  commercial terms  not  more </t>
  </si>
  <si>
    <t>Hence, U-Wood had sought a general mandate from the shareholders which was approved at the General Meeting  convened</t>
  </si>
  <si>
    <t>on 23/11/2001 to enable the Group to enter into related party transactions within the ordinary  course of business. Among</t>
  </si>
  <si>
    <t>those, included the transaction with WWE.</t>
  </si>
  <si>
    <t>There is no issuance and repayment of Debts and Equity Securities for the current financial year-to-date under review.</t>
  </si>
  <si>
    <t>The total Group borrowings as at the end of the current quarter are as follows:  -</t>
  </si>
  <si>
    <t>The Group has no borrowings and debt securities dominated in foreign currency.</t>
  </si>
  <si>
    <t>There are no financial instruments with off balance sheet risk as at the date of this quarterly report.</t>
  </si>
  <si>
    <t>There is no pending material litigation as at the date of this quarterly report.</t>
  </si>
  <si>
    <t>Revenue</t>
  </si>
  <si>
    <t>The overall performance of the Group for the current quarter under review was affected by the delay in property development</t>
  </si>
  <si>
    <t>work and the poor property market condition.</t>
  </si>
  <si>
    <t>The material events subsequent to the end of the period</t>
  </si>
  <si>
    <t>There is no material events subsequent to the end of the current quarter under review.</t>
  </si>
  <si>
    <t>Seasonal &amp; Cyclical Factors</t>
  </si>
  <si>
    <t>The business of the Group is not subject to seasonal or cyclical factors.</t>
  </si>
  <si>
    <t>Operations for Current Quarter</t>
  </si>
  <si>
    <t>Comparison of profit forecast</t>
  </si>
  <si>
    <t>Not applicable for the current quarter under review.</t>
  </si>
  <si>
    <t>No dividend has been proposed or declared for the current quarter and financial year-to-date under review.</t>
  </si>
  <si>
    <t>28/02/02</t>
  </si>
  <si>
    <t>28/02/01</t>
  </si>
  <si>
    <t>3RD QUARTER AS AT 28TH  FEBRUARY 2002</t>
  </si>
  <si>
    <t xml:space="preserve">plant ("STP contract") of its Bandar Puncak Perdana development of 600 acres located in Section  U10, Shah Alam,  Selangor  for  </t>
  </si>
  <si>
    <t xml:space="preserve">a revised contract sum of RM6,313,000  subject  to  adjustment  in  accordance  to  the  final  design  as  approved  by  the  </t>
  </si>
  <si>
    <t>relevant government authorities. A contract prepared in connection with the above was executed on 21/6/2001.</t>
  </si>
  <si>
    <t>Central Challenger has subsequently approved a variation order for the abovementioned contract for the increase of P.E.</t>
  </si>
  <si>
    <t xml:space="preserve">and construction of a TNB sub-station ("earthworks and TNB Sub-station Contract") for the abovementioned proposed sewage </t>
  </si>
  <si>
    <t>treatment plant at Bandar Puncak Perdana. The total contract sum for the earthworks and TNB sub-station was RM628,862.44.</t>
  </si>
  <si>
    <t xml:space="preserve">Central Challenger on 1st February 2002 entered into two (2) Novation Agreements, two (2) Sub-Contracts and two (2) Second </t>
  </si>
  <si>
    <t>Supplemental Agreements with WWE Holdings Bhd ("WWE") and Haluan Prisma Sdn Bhd ("HP") and two (2) Third Supplemental</t>
  </si>
  <si>
    <t>Agreements with HP, all in relation to the above-mentioned contracts.</t>
  </si>
  <si>
    <t xml:space="preserve">The Novation Agreements and Sub-Contracts were to novate the STP Contract and the Earthworks and TNB Sub-station </t>
  </si>
  <si>
    <t>Contract mentioned above to HP whereafter, WWE was instead appointed a sub-contractor for the works to be carried out</t>
  </si>
  <si>
    <t>by HP under the STP Contract and the Earthworks and TNB Sub-station Contract.</t>
  </si>
  <si>
    <t xml:space="preserve">The Second Supplemental Agreements and Third Supplemental Agreements were to vary certain terms in the STP Contract </t>
  </si>
  <si>
    <t xml:space="preserve">and the Earthworks and TNB Sub-station Contract in relation to the appointment of suppliers for the supply of materials or </t>
  </si>
  <si>
    <t>goods for the work awarded under the respective contracts and to formalise the agreement by HP to defer payment of the</t>
  </si>
  <si>
    <t>contract price payable to them under the respective contracts.</t>
  </si>
  <si>
    <t xml:space="preserve">The Second Supplemental Agreement in relation to the STP Contract also provided for the variation in the scope of works of the </t>
  </si>
  <si>
    <t xml:space="preserve">STP Contracts where the construction of phase 1 of the STP will be separated into (2) modules of 12,875 population equivalent </t>
  </si>
  <si>
    <t>each. The contract sum is RM4,808,479.00 for module 1 and RM1,922,063.00 for module 2 subject to such adjustment in</t>
  </si>
  <si>
    <t>accordance with any new requirements as may be imposed by "Jabatan Perkhidmatan Pembentungan".</t>
  </si>
  <si>
    <t xml:space="preserve">On behalf of U-Wood , Arab-Malaysian Merchant Bank Berhad ("Arab-Malaysian") , as the Adviser to U-Wood, on 18/02/02 </t>
  </si>
  <si>
    <t>has announced that U-Wood has entered into a Settlement Agreement with Arab-Malaysian Merchant Bank Berhad, Arab-</t>
  </si>
  <si>
    <t>Malaysian Bank Berhad, Arab-Malaysian Finance Berhad and Mayban Finance Berhad( collectively known as the "Syndicated</t>
  </si>
  <si>
    <t>Lenders") to settle a syndicated loan of Zuriat Watan Sdn Bhd ("Zuriat Watan"), a wholly own subsidiary of U-Wood which is</t>
  </si>
  <si>
    <t xml:space="preserve"> projected to be approximately RM54 million as at 1 March 2002 via the issuance of up to RM76,093,000 nominal value of 5% 8</t>
  </si>
  <si>
    <t xml:space="preserve">year Redeemable Secured Loan Stock ("RSLS") at approximately 71% of its nominal value of RM1.00 per RSLS ("Proposed Debts </t>
  </si>
  <si>
    <t>Restructuring Scheme").</t>
  </si>
  <si>
    <t>The Proposed Debt Restructuring Scheme is subject to Securities Commission's ("SC") approval which was obtained vide SC letter</t>
  </si>
  <si>
    <t>dated 21 March 2002. The SC approval is subject to the following main conditions to be complied by the company:-</t>
  </si>
  <si>
    <t xml:space="preserve">a) </t>
  </si>
  <si>
    <t>Approval of the SC is to obtained for any revision to the terms and conditions of the RSLS;</t>
  </si>
  <si>
    <t>b)</t>
  </si>
  <si>
    <t>U-Wood is to disclose to the holders of the RSLS of any potential conflict of interest situations and</t>
  </si>
  <si>
    <t>c)</t>
  </si>
  <si>
    <t>U-Wood is to inform the SC of any change in the interest of the holders of the RSLS.</t>
  </si>
  <si>
    <t>Implementation of the above Debts Restructuring Scheme has been completed.</t>
  </si>
  <si>
    <t>With the completion of the implementation of the Debts Restructuring Scheme as mentioned in Note 8(ii) above, the short term</t>
  </si>
  <si>
    <t>borrowings of approximately RM44.5 million (before interest) is being converted into long term debts securities.</t>
  </si>
  <si>
    <t xml:space="preserve">The Group reported a loss before taxation of RM3,173,579  for the current quarter under  review  as  compared  to the </t>
  </si>
  <si>
    <t xml:space="preserve">loss before taxation of RM406,974 in the previous quarter mainly due to insufficient operating revenue generated as a </t>
  </si>
  <si>
    <t>consequence of the delay in property development works and poor property market condition.</t>
  </si>
  <si>
    <t>Variance of Actual Profit from Forecast Profit</t>
  </si>
  <si>
    <t>The profit before taxation achieved for the current quarter has not deviated substantially from the</t>
  </si>
  <si>
    <t>forecasted profit.</t>
  </si>
  <si>
    <t>28/02/2002</t>
  </si>
  <si>
    <t xml:space="preserve">The Board of Directors is of the opinion  that  the  Group's  outlook in  the  subsequent quarter would remain  to be challenging </t>
  </si>
  <si>
    <t>due to the prevailing competitive property market condition. However, overall performance is expected to improve.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</si>
</sst>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0_)"/>
  </numFmts>
  <fonts count="12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8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8" fontId="1" fillId="0" borderId="0" xfId="15" applyNumberFormat="1" applyFont="1" applyAlignment="1">
      <alignment/>
    </xf>
    <xf numFmtId="168" fontId="2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168" fontId="4" fillId="0" borderId="0" xfId="15" applyNumberFormat="1" applyFont="1" applyAlignment="1">
      <alignment/>
    </xf>
    <xf numFmtId="168" fontId="1" fillId="0" borderId="0" xfId="15" applyNumberFormat="1" applyFont="1" applyAlignment="1">
      <alignment horizontal="center"/>
    </xf>
    <xf numFmtId="168" fontId="6" fillId="0" borderId="0" xfId="15" applyNumberFormat="1" applyFont="1" applyAlignment="1">
      <alignment horizontal="center"/>
    </xf>
    <xf numFmtId="168" fontId="6" fillId="0" borderId="0" xfId="15" applyNumberFormat="1" applyFont="1" applyAlignment="1" quotePrefix="1">
      <alignment horizontal="center"/>
    </xf>
    <xf numFmtId="168" fontId="1" fillId="0" borderId="0" xfId="15" applyNumberFormat="1" applyFont="1" applyAlignment="1" quotePrefix="1">
      <alignment horizontal="right"/>
    </xf>
    <xf numFmtId="168" fontId="1" fillId="0" borderId="0" xfId="15" applyNumberFormat="1" applyFont="1" applyAlignment="1" quotePrefix="1">
      <alignment/>
    </xf>
    <xf numFmtId="168" fontId="7" fillId="0" borderId="0" xfId="15" applyNumberFormat="1" applyFont="1" applyAlignment="1">
      <alignment/>
    </xf>
    <xf numFmtId="168" fontId="1" fillId="0" borderId="0" xfId="15" applyNumberFormat="1" applyFont="1" applyAlignment="1">
      <alignment horizontal="right"/>
    </xf>
    <xf numFmtId="168" fontId="8" fillId="0" borderId="0" xfId="15" applyNumberFormat="1" applyFont="1" applyAlignment="1">
      <alignment/>
    </xf>
    <xf numFmtId="168" fontId="8" fillId="0" borderId="0" xfId="15" applyNumberFormat="1" applyFont="1" applyAlignment="1">
      <alignment horizontal="right"/>
    </xf>
    <xf numFmtId="168" fontId="1" fillId="2" borderId="0" xfId="15" applyNumberFormat="1" applyFont="1" applyFill="1" applyAlignment="1">
      <alignment/>
    </xf>
    <xf numFmtId="168" fontId="1" fillId="2" borderId="1" xfId="15" applyNumberFormat="1" applyFont="1" applyFill="1" applyBorder="1" applyAlignment="1">
      <alignment/>
    </xf>
    <xf numFmtId="168" fontId="1" fillId="2" borderId="2" xfId="15" applyNumberFormat="1" applyFont="1" applyFill="1" applyBorder="1" applyAlignment="1">
      <alignment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 quotePrefix="1">
      <alignment horizontal="right"/>
    </xf>
    <xf numFmtId="43" fontId="7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>
      <alignment horizontal="right"/>
    </xf>
    <xf numFmtId="167" fontId="1" fillId="0" borderId="0" xfId="15" applyNumberFormat="1" applyFont="1" applyAlignment="1" quotePrefix="1">
      <alignment horizontal="right"/>
    </xf>
    <xf numFmtId="168" fontId="6" fillId="0" borderId="0" xfId="15" applyNumberFormat="1" applyFont="1" applyAlignment="1">
      <alignment/>
    </xf>
    <xf numFmtId="168" fontId="6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6" fillId="0" borderId="0" xfId="19" applyFont="1">
      <alignment/>
      <protection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8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8" fontId="4" fillId="0" borderId="4" xfId="15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8" fontId="4" fillId="0" borderId="0" xfId="15" applyNumberFormat="1" applyFont="1" applyBorder="1" applyAlignment="1">
      <alignment horizontal="center" vertical="top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 vertical="top" wrapText="1"/>
    </xf>
    <xf numFmtId="168" fontId="4" fillId="0" borderId="0" xfId="15" applyNumberFormat="1" applyFont="1" applyAlignment="1">
      <alignment horizontal="center" vertical="top" wrapText="1"/>
    </xf>
    <xf numFmtId="168" fontId="4" fillId="0" borderId="5" xfId="15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168" fontId="4" fillId="0" borderId="6" xfId="15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43" fontId="9" fillId="0" borderId="0" xfId="15" applyFont="1" applyAlignment="1">
      <alignment horizontal="justify"/>
    </xf>
    <xf numFmtId="0" fontId="11" fillId="0" borderId="0" xfId="19" applyFont="1">
      <alignment/>
      <protection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14" fontId="1" fillId="0" borderId="0" xfId="19" applyNumberFormat="1" applyFont="1">
      <alignment/>
      <protection/>
    </xf>
    <xf numFmtId="14" fontId="6" fillId="0" borderId="0" xfId="19" applyNumberFormat="1" applyFont="1" applyAlignment="1" quotePrefix="1">
      <alignment horizontal="center"/>
      <protection/>
    </xf>
    <xf numFmtId="14" fontId="6" fillId="0" borderId="0" xfId="19" applyNumberFormat="1" applyFont="1" applyAlignment="1">
      <alignment horizontal="center"/>
      <protection/>
    </xf>
    <xf numFmtId="14" fontId="6" fillId="0" borderId="0" xfId="19" applyNumberFormat="1" applyFont="1" applyBorder="1" applyAlignment="1">
      <alignment horizontal="center"/>
      <protection/>
    </xf>
    <xf numFmtId="37" fontId="6" fillId="0" borderId="0" xfId="19" applyNumberFormat="1" applyFont="1" applyAlignment="1">
      <alignment horizontal="center"/>
      <protection/>
    </xf>
    <xf numFmtId="37" fontId="6" fillId="0" borderId="0" xfId="19" applyNumberFormat="1" applyFont="1" applyBorder="1" applyAlignment="1">
      <alignment horizontal="center"/>
      <protection/>
    </xf>
    <xf numFmtId="38" fontId="1" fillId="0" borderId="0" xfId="19" applyNumberFormat="1" applyFont="1">
      <alignment/>
      <protection/>
    </xf>
    <xf numFmtId="38" fontId="1" fillId="0" borderId="0" xfId="19" applyNumberFormat="1" applyFont="1" applyAlignment="1">
      <alignment horizontal="right"/>
      <protection/>
    </xf>
    <xf numFmtId="38" fontId="1" fillId="0" borderId="0" xfId="19" applyNumberFormat="1" applyFont="1" applyBorder="1" applyAlignment="1">
      <alignment horizontal="right"/>
      <protection/>
    </xf>
    <xf numFmtId="43" fontId="1" fillId="0" borderId="0" xfId="15" applyFont="1" applyAlignment="1">
      <alignment/>
    </xf>
    <xf numFmtId="43" fontId="1" fillId="0" borderId="0" xfId="15" applyFont="1" applyAlignment="1">
      <alignment horizontal="right"/>
    </xf>
    <xf numFmtId="43" fontId="1" fillId="0" borderId="0" xfId="15" applyFont="1" applyBorder="1" applyAlignment="1">
      <alignment horizontal="right"/>
    </xf>
    <xf numFmtId="0" fontId="8" fillId="0" borderId="0" xfId="19" applyFont="1">
      <alignment/>
      <protection/>
    </xf>
    <xf numFmtId="0" fontId="8" fillId="0" borderId="0" xfId="19" applyFont="1" applyBorder="1" applyAlignment="1">
      <alignment horizontal="left"/>
      <protection/>
    </xf>
    <xf numFmtId="38" fontId="1" fillId="0" borderId="5" xfId="19" applyNumberFormat="1" applyFont="1" applyBorder="1" applyAlignment="1">
      <alignment horizontal="right"/>
      <protection/>
    </xf>
    <xf numFmtId="0" fontId="8" fillId="0" borderId="0" xfId="19" applyFont="1" applyBorder="1">
      <alignment/>
      <protection/>
    </xf>
    <xf numFmtId="38" fontId="1" fillId="0" borderId="6" xfId="19" applyNumberFormat="1" applyFont="1" applyBorder="1" applyAlignment="1">
      <alignment horizontal="right"/>
      <protection/>
    </xf>
    <xf numFmtId="38" fontId="1" fillId="0" borderId="0" xfId="19" applyNumberFormat="1" applyFont="1" applyBorder="1">
      <alignment/>
      <protection/>
    </xf>
    <xf numFmtId="38" fontId="1" fillId="0" borderId="7" xfId="19" applyNumberFormat="1" applyFont="1" applyBorder="1">
      <alignment/>
      <protection/>
    </xf>
    <xf numFmtId="0" fontId="5" fillId="0" borderId="0" xfId="19" applyFont="1">
      <alignment/>
      <protection/>
    </xf>
    <xf numFmtId="38" fontId="1" fillId="0" borderId="7" xfId="19" applyNumberFormat="1" applyFont="1" applyBorder="1" applyAlignment="1">
      <alignment horizontal="right"/>
      <protection/>
    </xf>
    <xf numFmtId="40" fontId="1" fillId="0" borderId="0" xfId="19" applyNumberFormat="1" applyFont="1">
      <alignment/>
      <protection/>
    </xf>
    <xf numFmtId="40" fontId="1" fillId="0" borderId="0" xfId="19" applyNumberFormat="1" applyFont="1" applyBorder="1" applyAlignment="1">
      <alignment horizontal="right"/>
      <protection/>
    </xf>
    <xf numFmtId="40" fontId="1" fillId="0" borderId="0" xfId="19" applyNumberFormat="1" applyFont="1" applyAlignment="1">
      <alignment horizontal="right"/>
      <protection/>
    </xf>
    <xf numFmtId="169" fontId="1" fillId="0" borderId="0" xfId="15" applyNumberFormat="1" applyFont="1" applyAlignment="1">
      <alignment horizontal="center"/>
    </xf>
    <xf numFmtId="169" fontId="1" fillId="0" borderId="0" xfId="15" applyNumberFormat="1" applyFont="1" applyBorder="1" applyAlignment="1">
      <alignment horizontal="center"/>
    </xf>
    <xf numFmtId="168" fontId="4" fillId="0" borderId="7" xfId="15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38" fontId="1" fillId="0" borderId="0" xfId="19" applyNumberFormat="1" applyFont="1" applyFill="1">
      <alignment/>
      <protection/>
    </xf>
    <xf numFmtId="165" fontId="0" fillId="0" borderId="0" xfId="0" applyNumberFormat="1" applyAlignment="1">
      <alignment/>
    </xf>
    <xf numFmtId="0" fontId="4" fillId="2" borderId="0" xfId="0" applyFont="1" applyFill="1" applyAlignment="1">
      <alignment/>
    </xf>
    <xf numFmtId="168" fontId="4" fillId="2" borderId="0" xfId="15" applyNumberFormat="1" applyFont="1" applyFill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43" fontId="4" fillId="0" borderId="0" xfId="15" applyFont="1" applyBorder="1" applyAlignment="1">
      <alignment/>
    </xf>
    <xf numFmtId="168" fontId="6" fillId="0" borderId="0" xfId="15" applyNumberFormat="1" applyFont="1" applyAlignment="1">
      <alignment horizontal="center"/>
    </xf>
    <xf numFmtId="169" fontId="6" fillId="0" borderId="0" xfId="15" applyNumberFormat="1" applyFont="1" applyAlignment="1">
      <alignment horizontal="center"/>
    </xf>
    <xf numFmtId="168" fontId="5" fillId="0" borderId="0" xfId="15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nouncemen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3rd%20Qtr%20audit%202002\Consol%20Feb-6(change%20of%20deferred%20ta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CONSOL' P&amp;L"/>
      <sheetName val="CONSOL BS"/>
      <sheetName val="CONSOL'JE "/>
      <sheetName val="PL format 2"/>
      <sheetName val="inter -co"/>
      <sheetName val="SC'P&amp;L'Announcement"/>
      <sheetName val="SC'BSheet Accouncement"/>
      <sheetName val="Announce'm note"/>
      <sheetName val="analysis of PBT"/>
      <sheetName val="CONSOL' P&amp;L Analysis &amp; Segment "/>
      <sheetName val="Sc comparison"/>
      <sheetName val="BS format 2"/>
      <sheetName val="borrowings"/>
      <sheetName val="exp(after cap)"/>
      <sheetName val="exp (before cap)"/>
      <sheetName val="project cost"/>
      <sheetName val=" depn"/>
      <sheetName val="WORKINGS"/>
      <sheetName val="retain profit-6 co"/>
      <sheetName val="retain profit - ZW &amp; CC"/>
      <sheetName val="Investment"/>
      <sheetName val="notes"/>
      <sheetName val="Goodwill"/>
      <sheetName val="Defererd tax-new"/>
      <sheetName val="Deferred taxation-mtd 2"/>
      <sheetName val="Over Valuation &amp; Defer Tax"/>
      <sheetName val="DE"/>
      <sheetName val="LAND COST"/>
      <sheetName val="ZW DE"/>
      <sheetName val="OC-LPremium"/>
      <sheetName val="SALES TARGET"/>
      <sheetName val="APPENDICES"/>
      <sheetName val="Sheet1"/>
      <sheetName val="SC'BSheet Ann-new"/>
    </sheetNames>
    <sheetDataSet>
      <sheetData sheetId="14">
        <row r="4">
          <cell r="B4" t="str">
            <v>3RD QUARTER AS AT 28TH  FEBRUARY 2002</v>
          </cell>
        </row>
        <row r="11">
          <cell r="E11" t="str">
            <v>28/02/02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D16" sqref="D16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40.140625" style="0" customWidth="1"/>
    <col min="4" max="4" width="16.421875" style="0" customWidth="1"/>
    <col min="5" max="5" width="2.57421875" style="0" customWidth="1"/>
    <col min="6" max="8" width="0" style="0" hidden="1" customWidth="1"/>
    <col min="9" max="9" width="1.28515625" style="0" customWidth="1"/>
    <col min="10" max="10" width="16.421875" style="0" customWidth="1"/>
  </cols>
  <sheetData>
    <row r="1" spans="1:10" ht="15">
      <c r="A1" s="49" t="s">
        <v>0</v>
      </c>
      <c r="B1" s="50"/>
      <c r="C1" s="50"/>
      <c r="D1" s="50"/>
      <c r="E1" s="50"/>
      <c r="F1" s="50"/>
      <c r="G1" s="50"/>
      <c r="H1" s="50"/>
      <c r="I1" s="51"/>
      <c r="J1" s="51"/>
    </row>
    <row r="2" spans="1:10" ht="12.75">
      <c r="A2" s="50"/>
      <c r="B2" s="50"/>
      <c r="C2" s="27" t="s">
        <v>1</v>
      </c>
      <c r="D2" s="27"/>
      <c r="E2" s="27"/>
      <c r="F2" s="27"/>
      <c r="G2" s="27"/>
      <c r="H2" s="50"/>
      <c r="I2" s="51"/>
      <c r="J2" s="51"/>
    </row>
    <row r="3" spans="1:10" ht="15">
      <c r="A3" s="49" t="s">
        <v>2</v>
      </c>
      <c r="B3" s="50"/>
      <c r="C3" s="50"/>
      <c r="D3" s="50"/>
      <c r="E3" s="50"/>
      <c r="F3" s="50"/>
      <c r="G3" s="50"/>
      <c r="H3" s="50"/>
      <c r="I3" s="51"/>
      <c r="J3" s="51"/>
    </row>
    <row r="4" spans="1:10" ht="15">
      <c r="A4" s="49" t="s">
        <v>203</v>
      </c>
      <c r="B4" s="50"/>
      <c r="C4" s="50"/>
      <c r="D4" s="50"/>
      <c r="E4" s="50"/>
      <c r="F4" s="50"/>
      <c r="G4" s="50"/>
      <c r="H4" s="50"/>
      <c r="I4" s="51"/>
      <c r="J4" s="51"/>
    </row>
    <row r="5" spans="1:10" ht="15">
      <c r="A5" s="49"/>
      <c r="B5" s="50"/>
      <c r="C5" s="50"/>
      <c r="D5" s="50"/>
      <c r="E5" s="50"/>
      <c r="F5" s="50"/>
      <c r="G5" s="50"/>
      <c r="H5" s="50"/>
      <c r="I5" s="51"/>
      <c r="J5" s="51"/>
    </row>
    <row r="6" spans="1:10" ht="15">
      <c r="A6" s="49" t="s">
        <v>3</v>
      </c>
      <c r="B6" s="50"/>
      <c r="C6" s="50"/>
      <c r="D6" s="50"/>
      <c r="E6" s="50"/>
      <c r="F6" s="50"/>
      <c r="G6" s="50"/>
      <c r="H6" s="50"/>
      <c r="I6" s="51"/>
      <c r="J6" s="51"/>
    </row>
    <row r="7" spans="1:10" ht="12.75">
      <c r="A7" s="50"/>
      <c r="B7" s="50"/>
      <c r="C7" s="50"/>
      <c r="D7" s="52" t="s">
        <v>4</v>
      </c>
      <c r="E7" s="52"/>
      <c r="F7" s="52" t="s">
        <v>4</v>
      </c>
      <c r="G7" s="52" t="s">
        <v>4</v>
      </c>
      <c r="H7" s="52" t="s">
        <v>4</v>
      </c>
      <c r="I7" s="53"/>
      <c r="J7" s="52" t="s">
        <v>4</v>
      </c>
    </row>
    <row r="8" spans="1:10" ht="12.75">
      <c r="A8" s="50"/>
      <c r="B8" s="50"/>
      <c r="C8" s="50"/>
      <c r="D8" s="52" t="s">
        <v>5</v>
      </c>
      <c r="E8" s="52"/>
      <c r="F8" s="52" t="s">
        <v>5</v>
      </c>
      <c r="G8" s="52" t="s">
        <v>5</v>
      </c>
      <c r="H8" s="52" t="s">
        <v>5</v>
      </c>
      <c r="I8" s="53"/>
      <c r="J8" s="52" t="s">
        <v>6</v>
      </c>
    </row>
    <row r="9" spans="1:10" ht="12.75">
      <c r="A9" s="50"/>
      <c r="B9" s="50"/>
      <c r="C9" s="50"/>
      <c r="D9" s="52" t="s">
        <v>7</v>
      </c>
      <c r="E9" s="52"/>
      <c r="F9" s="52" t="s">
        <v>6</v>
      </c>
      <c r="G9" s="52" t="s">
        <v>7</v>
      </c>
      <c r="H9" s="52" t="s">
        <v>7</v>
      </c>
      <c r="I9" s="53"/>
      <c r="J9" s="52" t="s">
        <v>8</v>
      </c>
    </row>
    <row r="10" spans="1:10" ht="12.75">
      <c r="A10" s="50"/>
      <c r="B10" s="50"/>
      <c r="C10" s="50"/>
      <c r="D10" s="52" t="s">
        <v>9</v>
      </c>
      <c r="E10" s="52"/>
      <c r="F10" s="52" t="s">
        <v>9</v>
      </c>
      <c r="G10" s="52" t="s">
        <v>9</v>
      </c>
      <c r="H10" s="52" t="s">
        <v>9</v>
      </c>
      <c r="I10" s="53"/>
      <c r="J10" s="52" t="s">
        <v>10</v>
      </c>
    </row>
    <row r="11" spans="1:10" ht="12.75">
      <c r="A11" s="54"/>
      <c r="B11" s="54"/>
      <c r="C11" s="54"/>
      <c r="D11" s="55" t="s">
        <v>248</v>
      </c>
      <c r="E11" s="55"/>
      <c r="F11" s="55" t="s">
        <v>11</v>
      </c>
      <c r="G11" s="56" t="s">
        <v>160</v>
      </c>
      <c r="H11" s="56" t="s">
        <v>161</v>
      </c>
      <c r="I11" s="57"/>
      <c r="J11" s="55" t="s">
        <v>12</v>
      </c>
    </row>
    <row r="12" spans="1:10" ht="12.75">
      <c r="A12" s="54"/>
      <c r="B12" s="54"/>
      <c r="C12" s="54"/>
      <c r="D12" s="55"/>
      <c r="E12" s="55"/>
      <c r="F12" s="55"/>
      <c r="G12" s="56"/>
      <c r="H12" s="56"/>
      <c r="I12" s="57"/>
      <c r="J12" s="56" t="s">
        <v>152</v>
      </c>
    </row>
    <row r="13" spans="1:10" ht="12.75">
      <c r="A13" s="50"/>
      <c r="B13" s="50"/>
      <c r="C13" s="50"/>
      <c r="D13" s="52" t="s">
        <v>13</v>
      </c>
      <c r="E13" s="52"/>
      <c r="F13" s="52" t="s">
        <v>13</v>
      </c>
      <c r="G13" s="52" t="s">
        <v>13</v>
      </c>
      <c r="H13" s="52" t="s">
        <v>13</v>
      </c>
      <c r="I13" s="53"/>
      <c r="J13" s="52" t="s">
        <v>13</v>
      </c>
    </row>
    <row r="14" spans="1:10" ht="12.75">
      <c r="A14" s="50"/>
      <c r="B14" s="50"/>
      <c r="C14" s="50"/>
      <c r="D14" s="50"/>
      <c r="E14" s="50"/>
      <c r="F14" s="50"/>
      <c r="G14" s="50"/>
      <c r="H14" s="58"/>
      <c r="I14" s="59"/>
      <c r="J14" s="58"/>
    </row>
    <row r="15" spans="1:10" ht="12.75">
      <c r="A15" s="50">
        <v>1</v>
      </c>
      <c r="B15" s="50" t="s">
        <v>14</v>
      </c>
      <c r="C15" s="50"/>
      <c r="D15" s="60">
        <v>21341</v>
      </c>
      <c r="E15" s="60"/>
      <c r="F15" s="61">
        <v>33272.852920000005</v>
      </c>
      <c r="G15" s="60">
        <v>32809.38742</v>
      </c>
      <c r="H15" s="61">
        <v>32117.5533</v>
      </c>
      <c r="I15" s="62"/>
      <c r="J15" s="61">
        <v>29137</v>
      </c>
    </row>
    <row r="16" spans="1:10" ht="12.75">
      <c r="A16" s="50"/>
      <c r="B16" s="50"/>
      <c r="C16" s="50"/>
      <c r="D16" s="60"/>
      <c r="E16" s="60"/>
      <c r="F16" s="61"/>
      <c r="G16" s="60"/>
      <c r="H16" s="61"/>
      <c r="I16" s="62"/>
      <c r="J16" s="61"/>
    </row>
    <row r="17" spans="1:10" ht="12.75">
      <c r="A17" s="50">
        <v>2</v>
      </c>
      <c r="B17" s="50" t="s">
        <v>15</v>
      </c>
      <c r="C17" s="50"/>
      <c r="D17" s="60">
        <v>209809</v>
      </c>
      <c r="E17" s="60"/>
      <c r="F17" s="61">
        <v>210807.8094097731</v>
      </c>
      <c r="G17" s="60">
        <v>287274.37610000005</v>
      </c>
      <c r="H17" s="61">
        <v>0</v>
      </c>
      <c r="I17" s="62"/>
      <c r="J17" s="61">
        <v>202731</v>
      </c>
    </row>
    <row r="18" spans="1:10" ht="12.75">
      <c r="A18" s="50"/>
      <c r="B18" s="50"/>
      <c r="C18" s="50"/>
      <c r="D18" s="60"/>
      <c r="E18" s="60"/>
      <c r="F18" s="61"/>
      <c r="G18" s="60"/>
      <c r="H18" s="61"/>
      <c r="I18" s="62"/>
      <c r="J18" s="61"/>
    </row>
    <row r="19" spans="1:10" ht="12.75">
      <c r="A19" s="50">
        <v>3</v>
      </c>
      <c r="B19" s="50" t="s">
        <v>17</v>
      </c>
      <c r="C19" s="50"/>
      <c r="D19" s="63">
        <v>0</v>
      </c>
      <c r="E19" s="60"/>
      <c r="F19" s="61">
        <v>0</v>
      </c>
      <c r="G19" s="60">
        <v>0</v>
      </c>
      <c r="H19" s="61">
        <v>0</v>
      </c>
      <c r="I19" s="62"/>
      <c r="J19" s="64">
        <v>0</v>
      </c>
    </row>
    <row r="20" spans="1:10" ht="12.75">
      <c r="A20" s="50"/>
      <c r="B20" s="50"/>
      <c r="C20" s="50"/>
      <c r="D20" s="60"/>
      <c r="E20" s="60"/>
      <c r="F20" s="61"/>
      <c r="G20" s="60"/>
      <c r="H20" s="61"/>
      <c r="I20" s="62"/>
      <c r="J20" s="61"/>
    </row>
    <row r="21" spans="1:10" ht="12.75">
      <c r="A21" s="50">
        <v>4</v>
      </c>
      <c r="B21" s="50" t="s">
        <v>162</v>
      </c>
      <c r="C21" s="50"/>
      <c r="D21" s="63">
        <v>0</v>
      </c>
      <c r="E21" s="60"/>
      <c r="F21" s="61"/>
      <c r="G21" s="60"/>
      <c r="H21" s="61"/>
      <c r="I21" s="62"/>
      <c r="J21" s="64">
        <v>0</v>
      </c>
    </row>
    <row r="22" spans="1:10" ht="12.75">
      <c r="A22" s="50"/>
      <c r="B22" s="50"/>
      <c r="C22" s="50"/>
      <c r="D22" s="60"/>
      <c r="E22" s="60"/>
      <c r="F22" s="61"/>
      <c r="G22" s="60"/>
      <c r="H22" s="61"/>
      <c r="I22" s="62"/>
      <c r="J22" s="61"/>
    </row>
    <row r="23" spans="1:10" ht="12.75">
      <c r="A23" s="50">
        <v>5</v>
      </c>
      <c r="B23" s="50" t="s">
        <v>16</v>
      </c>
      <c r="C23" s="50"/>
      <c r="D23" s="60">
        <v>68034</v>
      </c>
      <c r="E23" s="60"/>
      <c r="F23" s="61">
        <v>74005.13362170334</v>
      </c>
      <c r="G23" s="60">
        <v>84631.31112</v>
      </c>
      <c r="H23" s="61">
        <v>205.984</v>
      </c>
      <c r="I23" s="62"/>
      <c r="J23" s="61">
        <v>68633</v>
      </c>
    </row>
    <row r="24" spans="1:10" ht="12.75">
      <c r="A24" s="50"/>
      <c r="B24" s="50"/>
      <c r="C24" s="50"/>
      <c r="D24" s="60"/>
      <c r="E24" s="60"/>
      <c r="F24" s="61"/>
      <c r="G24" s="60"/>
      <c r="H24" s="61"/>
      <c r="I24" s="62"/>
      <c r="J24" s="61"/>
    </row>
    <row r="25" spans="1:10" ht="12.75">
      <c r="A25" s="50">
        <v>6</v>
      </c>
      <c r="B25" s="50" t="s">
        <v>163</v>
      </c>
      <c r="C25" s="50"/>
      <c r="D25" s="63">
        <v>0</v>
      </c>
      <c r="E25" s="63"/>
      <c r="F25" s="64">
        <v>0</v>
      </c>
      <c r="G25" s="63">
        <v>0</v>
      </c>
      <c r="H25" s="64">
        <v>0</v>
      </c>
      <c r="I25" s="65"/>
      <c r="J25" s="64">
        <v>0</v>
      </c>
    </row>
    <row r="26" spans="1:10" ht="12.75">
      <c r="A26" s="50"/>
      <c r="B26" s="50"/>
      <c r="C26" s="50"/>
      <c r="D26" s="63"/>
      <c r="E26" s="63"/>
      <c r="F26" s="64"/>
      <c r="G26" s="63"/>
      <c r="H26" s="64"/>
      <c r="I26" s="65"/>
      <c r="J26" s="64"/>
    </row>
    <row r="27" spans="1:10" ht="12.75">
      <c r="A27" s="50">
        <v>7</v>
      </c>
      <c r="B27" s="50" t="s">
        <v>164</v>
      </c>
      <c r="C27" s="50"/>
      <c r="D27" s="63">
        <v>0</v>
      </c>
      <c r="E27" s="63"/>
      <c r="F27" s="64"/>
      <c r="G27" s="63">
        <v>0</v>
      </c>
      <c r="H27" s="64"/>
      <c r="I27" s="65"/>
      <c r="J27" s="64">
        <v>0</v>
      </c>
    </row>
    <row r="28" spans="1:10" ht="12.75">
      <c r="A28" s="50"/>
      <c r="B28" s="50"/>
      <c r="C28" s="50"/>
      <c r="D28" s="60"/>
      <c r="E28" s="60"/>
      <c r="F28" s="61"/>
      <c r="G28" s="60"/>
      <c r="H28" s="61"/>
      <c r="I28" s="62"/>
      <c r="J28" s="61"/>
    </row>
    <row r="29" spans="1:10" ht="12.75">
      <c r="A29" s="50">
        <v>8</v>
      </c>
      <c r="B29" s="28" t="s">
        <v>18</v>
      </c>
      <c r="C29" s="50"/>
      <c r="D29" s="60"/>
      <c r="E29" s="60"/>
      <c r="F29" s="61"/>
      <c r="G29" s="60"/>
      <c r="H29" s="61"/>
      <c r="I29" s="62"/>
      <c r="J29" s="61"/>
    </row>
    <row r="30" spans="1:10" ht="12.75">
      <c r="A30" s="50"/>
      <c r="B30" s="28"/>
      <c r="C30" s="66" t="s">
        <v>19</v>
      </c>
      <c r="D30" s="60">
        <v>63490</v>
      </c>
      <c r="E30" s="60"/>
      <c r="F30" s="61"/>
      <c r="G30" s="60">
        <v>0</v>
      </c>
      <c r="H30" s="61"/>
      <c r="I30" s="62"/>
      <c r="J30" s="61">
        <v>62557</v>
      </c>
    </row>
    <row r="31" spans="1:10" ht="12.75">
      <c r="A31" s="50"/>
      <c r="B31" s="50"/>
      <c r="C31" s="66" t="s">
        <v>20</v>
      </c>
      <c r="D31" s="60">
        <v>187</v>
      </c>
      <c r="E31" s="60"/>
      <c r="F31" s="61"/>
      <c r="G31" s="60">
        <v>211.86261</v>
      </c>
      <c r="H31" s="61"/>
      <c r="I31" s="62"/>
      <c r="J31" s="61">
        <v>193</v>
      </c>
    </row>
    <row r="32" spans="1:10" ht="12.75">
      <c r="A32" s="50"/>
      <c r="B32" s="50"/>
      <c r="C32" s="66" t="s">
        <v>21</v>
      </c>
      <c r="D32" s="60">
        <v>1830</v>
      </c>
      <c r="E32" s="60"/>
      <c r="F32" s="61">
        <v>10438.08683</v>
      </c>
      <c r="G32" s="60">
        <v>1789.69969</v>
      </c>
      <c r="H32" s="61">
        <v>171.8674</v>
      </c>
      <c r="I32" s="62"/>
      <c r="J32" s="61">
        <v>5974</v>
      </c>
    </row>
    <row r="33" spans="1:10" ht="12.75">
      <c r="A33" s="50"/>
      <c r="B33" s="50"/>
      <c r="C33" s="67" t="s">
        <v>22</v>
      </c>
      <c r="D33" s="62">
        <v>7917</v>
      </c>
      <c r="E33" s="62"/>
      <c r="F33" s="62">
        <v>5938.182989999978</v>
      </c>
      <c r="G33" s="62">
        <v>7314.8385</v>
      </c>
      <c r="H33" s="62"/>
      <c r="I33" s="62"/>
      <c r="J33" s="62">
        <v>6303</v>
      </c>
    </row>
    <row r="34" spans="1:10" ht="12.75">
      <c r="A34" s="50"/>
      <c r="B34" s="50"/>
      <c r="C34" s="66" t="s">
        <v>23</v>
      </c>
      <c r="D34" s="11">
        <v>6</v>
      </c>
      <c r="E34" s="61"/>
      <c r="F34" s="61">
        <v>640.75417</v>
      </c>
      <c r="G34" s="61">
        <v>10505.05754</v>
      </c>
      <c r="H34" s="61">
        <v>5.05754</v>
      </c>
      <c r="I34" s="62"/>
      <c r="J34" s="61">
        <v>6</v>
      </c>
    </row>
    <row r="35" spans="1:10" ht="12.75">
      <c r="A35" s="50"/>
      <c r="B35" s="50"/>
      <c r="C35" s="66" t="s">
        <v>24</v>
      </c>
      <c r="D35" s="61">
        <v>269</v>
      </c>
      <c r="E35" s="61"/>
      <c r="F35" s="61">
        <v>4349.5167200000005</v>
      </c>
      <c r="G35" s="61">
        <v>7954.56221</v>
      </c>
      <c r="H35" s="61"/>
      <c r="I35" s="62"/>
      <c r="J35" s="61">
        <v>772</v>
      </c>
    </row>
    <row r="36" spans="1:10" ht="12.75">
      <c r="A36" s="50"/>
      <c r="B36" s="50"/>
      <c r="C36" s="66"/>
      <c r="D36" s="68"/>
      <c r="E36" s="68"/>
      <c r="F36" s="68"/>
      <c r="G36" s="68"/>
      <c r="H36" s="68"/>
      <c r="I36" s="62"/>
      <c r="J36" s="68"/>
    </row>
    <row r="37" spans="1:10" ht="12.75">
      <c r="A37" s="50"/>
      <c r="B37" s="50"/>
      <c r="C37" s="66"/>
      <c r="D37" s="61">
        <v>73699</v>
      </c>
      <c r="E37" s="61"/>
      <c r="F37" s="61"/>
      <c r="G37" s="61">
        <v>27776.020549999997</v>
      </c>
      <c r="H37" s="61"/>
      <c r="I37" s="62"/>
      <c r="J37" s="61">
        <v>75805</v>
      </c>
    </row>
    <row r="38" spans="1:10" ht="12.75">
      <c r="A38" s="50"/>
      <c r="B38" s="50"/>
      <c r="C38" s="66"/>
      <c r="D38" s="61"/>
      <c r="E38" s="61"/>
      <c r="F38" s="61"/>
      <c r="G38" s="61"/>
      <c r="H38" s="61"/>
      <c r="I38" s="62"/>
      <c r="J38" s="61"/>
    </row>
    <row r="39" spans="1:10" ht="12.75">
      <c r="A39" s="50">
        <v>9</v>
      </c>
      <c r="B39" s="28" t="s">
        <v>25</v>
      </c>
      <c r="C39" s="66"/>
      <c r="D39" s="61"/>
      <c r="E39" s="61"/>
      <c r="F39" s="61"/>
      <c r="G39" s="61"/>
      <c r="H39" s="61"/>
      <c r="I39" s="62"/>
      <c r="J39" s="61"/>
    </row>
    <row r="40" spans="1:10" ht="12.75">
      <c r="A40" s="50"/>
      <c r="B40" s="50"/>
      <c r="C40" s="66"/>
      <c r="D40" s="61"/>
      <c r="E40" s="61"/>
      <c r="F40" s="61"/>
      <c r="G40" s="61"/>
      <c r="H40" s="61"/>
      <c r="I40" s="62"/>
      <c r="J40" s="61"/>
    </row>
    <row r="41" spans="1:10" ht="12.75">
      <c r="A41" s="50"/>
      <c r="B41" s="50"/>
      <c r="C41" s="66" t="s">
        <v>26</v>
      </c>
      <c r="D41" s="61">
        <v>21919</v>
      </c>
      <c r="E41" s="61"/>
      <c r="F41" s="61">
        <v>16614.629650000003</v>
      </c>
      <c r="G41" s="61">
        <v>17362.52862</v>
      </c>
      <c r="H41" s="61">
        <v>3156.07465</v>
      </c>
      <c r="I41" s="62"/>
      <c r="J41" s="61">
        <v>19342</v>
      </c>
    </row>
    <row r="42" spans="1:10" ht="12.75">
      <c r="A42" s="50"/>
      <c r="B42" s="50"/>
      <c r="C42" s="66" t="s">
        <v>27</v>
      </c>
      <c r="D42" s="61">
        <v>67686</v>
      </c>
      <c r="E42" s="61"/>
      <c r="F42" s="61">
        <v>111468.84488999998</v>
      </c>
      <c r="G42" s="61">
        <v>131279.62023</v>
      </c>
      <c r="H42" s="61">
        <v>28367.022759999996</v>
      </c>
      <c r="I42" s="62"/>
      <c r="J42" s="61">
        <v>66248</v>
      </c>
    </row>
    <row r="43" spans="1:10" ht="12.75">
      <c r="A43" s="50"/>
      <c r="B43" s="50"/>
      <c r="C43" s="66" t="s">
        <v>28</v>
      </c>
      <c r="D43" s="61">
        <v>9811</v>
      </c>
      <c r="E43" s="61"/>
      <c r="F43" s="61"/>
      <c r="G43" s="61"/>
      <c r="H43" s="61"/>
      <c r="I43" s="62"/>
      <c r="J43" s="61">
        <v>9811</v>
      </c>
    </row>
    <row r="44" spans="1:10" ht="12.75">
      <c r="A44" s="50"/>
      <c r="B44" s="50"/>
      <c r="C44" s="69" t="s">
        <v>29</v>
      </c>
      <c r="D44" s="62">
        <v>1266</v>
      </c>
      <c r="E44" s="62"/>
      <c r="F44" s="62"/>
      <c r="G44" s="62">
        <v>4841.54375</v>
      </c>
      <c r="H44" s="62"/>
      <c r="I44" s="62"/>
      <c r="J44" s="62">
        <v>1345</v>
      </c>
    </row>
    <row r="45" spans="1:10" ht="12.75">
      <c r="A45" s="50"/>
      <c r="B45" s="50"/>
      <c r="C45" s="66" t="s">
        <v>165</v>
      </c>
      <c r="D45" s="61">
        <v>82125</v>
      </c>
      <c r="E45" s="61"/>
      <c r="F45" s="61">
        <v>78084.48316</v>
      </c>
      <c r="G45" s="61">
        <v>24854.20644</v>
      </c>
      <c r="H45" s="61">
        <v>16161.632649999998</v>
      </c>
      <c r="I45" s="62"/>
      <c r="J45" s="61">
        <v>82357</v>
      </c>
    </row>
    <row r="46" spans="1:10" ht="12.75">
      <c r="A46" s="50"/>
      <c r="B46" s="50"/>
      <c r="C46" s="66" t="s">
        <v>166</v>
      </c>
      <c r="D46" s="61">
        <v>496</v>
      </c>
      <c r="E46" s="61"/>
      <c r="F46" s="61">
        <v>2978.9486699999998</v>
      </c>
      <c r="G46" s="61">
        <v>1851.78965</v>
      </c>
      <c r="H46" s="61"/>
      <c r="I46" s="62"/>
      <c r="J46" s="61">
        <v>264</v>
      </c>
    </row>
    <row r="47" spans="1:10" ht="12.75">
      <c r="A47" s="50"/>
      <c r="B47" s="50"/>
      <c r="C47" s="66"/>
      <c r="D47" s="61"/>
      <c r="E47" s="61"/>
      <c r="F47" s="61"/>
      <c r="G47" s="61"/>
      <c r="H47" s="68"/>
      <c r="I47" s="62"/>
      <c r="J47" s="61"/>
    </row>
    <row r="48" spans="1:10" ht="12.75">
      <c r="A48" s="50"/>
      <c r="B48" s="50"/>
      <c r="C48" s="50"/>
      <c r="D48" s="70">
        <v>183303</v>
      </c>
      <c r="E48" s="70"/>
      <c r="F48" s="70">
        <v>209146.90636999998</v>
      </c>
      <c r="G48" s="70">
        <v>180189.68869</v>
      </c>
      <c r="H48" s="70">
        <v>47684.730059999994</v>
      </c>
      <c r="I48" s="62"/>
      <c r="J48" s="70">
        <v>179367</v>
      </c>
    </row>
    <row r="49" spans="1:10" ht="12.75">
      <c r="A49" s="50"/>
      <c r="B49" s="50"/>
      <c r="C49" s="50"/>
      <c r="D49" s="71"/>
      <c r="E49" s="71"/>
      <c r="F49" s="71"/>
      <c r="G49" s="71"/>
      <c r="H49" s="62"/>
      <c r="I49" s="62"/>
      <c r="J49" s="71"/>
    </row>
    <row r="50" spans="1:10" ht="12.75">
      <c r="A50" s="50">
        <v>10</v>
      </c>
      <c r="B50" s="50" t="s">
        <v>167</v>
      </c>
      <c r="C50" s="50"/>
      <c r="D50" s="60">
        <v>-109604</v>
      </c>
      <c r="E50" s="60"/>
      <c r="F50" s="60">
        <v>-105060.31823125758</v>
      </c>
      <c r="G50" s="60">
        <v>-152413.66814000002</v>
      </c>
      <c r="H50" s="60"/>
      <c r="I50" s="62"/>
      <c r="J50" s="82">
        <v>-103562</v>
      </c>
    </row>
    <row r="51" spans="1:10" ht="12.75">
      <c r="A51" s="50"/>
      <c r="B51" s="50"/>
      <c r="C51" s="50"/>
      <c r="D51" s="60"/>
      <c r="E51" s="60"/>
      <c r="F51" s="62"/>
      <c r="G51" s="60"/>
      <c r="H51" s="62"/>
      <c r="I51" s="62"/>
      <c r="J51" s="62"/>
    </row>
    <row r="52" spans="1:10" ht="13.5" thickBot="1">
      <c r="A52" s="50"/>
      <c r="B52" s="50"/>
      <c r="C52" s="50"/>
      <c r="D52" s="72">
        <v>189580</v>
      </c>
      <c r="E52" s="72"/>
      <c r="F52" s="72"/>
      <c r="G52" s="72"/>
      <c r="H52" s="72"/>
      <c r="I52" s="62"/>
      <c r="J52" s="72">
        <v>196939</v>
      </c>
    </row>
    <row r="53" spans="1:10" ht="13.5" thickTop="1">
      <c r="A53" s="50"/>
      <c r="B53" s="50"/>
      <c r="C53" s="50"/>
      <c r="D53" s="60"/>
      <c r="E53" s="60"/>
      <c r="F53" s="61" t="e">
        <v>#REF!</v>
      </c>
      <c r="G53" s="60" t="e">
        <v>#REF!</v>
      </c>
      <c r="H53" s="61" t="e">
        <v>#REF!</v>
      </c>
      <c r="I53" s="62"/>
      <c r="J53" s="61"/>
    </row>
    <row r="54" spans="1:10" ht="12.75">
      <c r="A54" s="50"/>
      <c r="B54" s="73"/>
      <c r="C54" s="50"/>
      <c r="D54" s="60"/>
      <c r="E54" s="60"/>
      <c r="F54" s="61"/>
      <c r="G54" s="60"/>
      <c r="H54" s="61"/>
      <c r="I54" s="62"/>
      <c r="J54" s="61"/>
    </row>
    <row r="55" spans="1:10" ht="12.75">
      <c r="A55" s="50">
        <v>11</v>
      </c>
      <c r="B55" s="28" t="s">
        <v>31</v>
      </c>
      <c r="C55" s="50"/>
      <c r="D55" s="60"/>
      <c r="E55" s="60"/>
      <c r="F55" s="61"/>
      <c r="G55" s="60"/>
      <c r="H55" s="61"/>
      <c r="I55" s="62"/>
      <c r="J55" s="61"/>
    </row>
    <row r="56" spans="1:10" ht="12.75">
      <c r="A56" s="50"/>
      <c r="B56" s="50"/>
      <c r="C56" s="50"/>
      <c r="D56" s="60"/>
      <c r="E56" s="60"/>
      <c r="F56" s="61"/>
      <c r="G56" s="60"/>
      <c r="H56" s="61"/>
      <c r="I56" s="62"/>
      <c r="J56" s="61"/>
    </row>
    <row r="57" spans="1:10" ht="12.75">
      <c r="A57" s="50"/>
      <c r="B57" s="50" t="s">
        <v>32</v>
      </c>
      <c r="C57" s="50"/>
      <c r="D57" s="60">
        <v>142000</v>
      </c>
      <c r="E57" s="60"/>
      <c r="F57" s="61">
        <v>142000</v>
      </c>
      <c r="G57" s="60">
        <v>142000</v>
      </c>
      <c r="H57" s="61">
        <v>32000</v>
      </c>
      <c r="I57" s="62"/>
      <c r="J57" s="61">
        <v>142000</v>
      </c>
    </row>
    <row r="58" spans="1:10" ht="12.75">
      <c r="A58" s="50"/>
      <c r="B58" s="28"/>
      <c r="C58" s="50"/>
      <c r="D58" s="60"/>
      <c r="E58" s="60"/>
      <c r="F58" s="61"/>
      <c r="G58" s="60"/>
      <c r="H58" s="61"/>
      <c r="I58" s="62"/>
      <c r="J58" s="61"/>
    </row>
    <row r="59" spans="1:10" ht="12.75">
      <c r="A59" s="50"/>
      <c r="B59" s="50" t="s">
        <v>33</v>
      </c>
      <c r="C59" s="50"/>
      <c r="D59" s="60"/>
      <c r="E59" s="60"/>
      <c r="F59" s="61"/>
      <c r="G59" s="60"/>
      <c r="H59" s="61"/>
      <c r="I59" s="62"/>
      <c r="J59" s="61"/>
    </row>
    <row r="60" spans="1:10" ht="12.75">
      <c r="A60" s="50"/>
      <c r="B60" s="50"/>
      <c r="C60" s="50" t="s">
        <v>34</v>
      </c>
      <c r="D60" s="60">
        <v>79687</v>
      </c>
      <c r="E60" s="60"/>
      <c r="F60" s="61">
        <v>79687.499</v>
      </c>
      <c r="G60" s="60">
        <v>82430.7368</v>
      </c>
      <c r="H60" s="61">
        <v>79687.499</v>
      </c>
      <c r="I60" s="62"/>
      <c r="J60" s="61">
        <v>79687</v>
      </c>
    </row>
    <row r="61" spans="1:10" ht="12.75">
      <c r="A61" s="50"/>
      <c r="B61" s="50"/>
      <c r="C61" s="50" t="s">
        <v>35</v>
      </c>
      <c r="D61" s="60">
        <v>4495</v>
      </c>
      <c r="E61" s="60"/>
      <c r="F61" s="61">
        <v>4494.58386</v>
      </c>
      <c r="G61" s="60">
        <v>20244.58186</v>
      </c>
      <c r="H61" s="61">
        <v>4494.583860000001</v>
      </c>
      <c r="I61" s="62"/>
      <c r="J61" s="61">
        <v>4495</v>
      </c>
    </row>
    <row r="62" spans="1:10" ht="12.75">
      <c r="A62" s="50"/>
      <c r="B62" s="50"/>
      <c r="C62" s="50" t="s">
        <v>36</v>
      </c>
      <c r="D62" s="60">
        <v>-140861</v>
      </c>
      <c r="E62" s="60"/>
      <c r="F62" s="61">
        <v>-69411.92575616547</v>
      </c>
      <c r="G62" s="60">
        <v>-72771.66773999999</v>
      </c>
      <c r="H62" s="61">
        <v>-71259.85136</v>
      </c>
      <c r="I62" s="62"/>
      <c r="J62" s="61">
        <v>-137274</v>
      </c>
    </row>
    <row r="63" spans="1:10" ht="12.75">
      <c r="A63" s="50"/>
      <c r="B63" s="50"/>
      <c r="C63" s="50"/>
      <c r="D63" s="63"/>
      <c r="E63" s="63"/>
      <c r="F63" s="64"/>
      <c r="G63" s="63"/>
      <c r="H63" s="65"/>
      <c r="I63" s="65"/>
      <c r="J63" s="64"/>
    </row>
    <row r="64" spans="1:10" ht="12.75">
      <c r="A64" s="50">
        <v>12</v>
      </c>
      <c r="B64" s="50" t="s">
        <v>37</v>
      </c>
      <c r="C64" s="50"/>
      <c r="D64" s="63">
        <v>0</v>
      </c>
      <c r="E64" s="60"/>
      <c r="F64" s="61"/>
      <c r="G64" s="60">
        <v>0</v>
      </c>
      <c r="H64" s="62"/>
      <c r="I64" s="62"/>
      <c r="J64" s="64">
        <v>0</v>
      </c>
    </row>
    <row r="65" spans="1:10" ht="12.75">
      <c r="A65" s="50"/>
      <c r="B65" s="50"/>
      <c r="C65" s="50"/>
      <c r="D65" s="60"/>
      <c r="E65" s="60"/>
      <c r="F65" s="61"/>
      <c r="G65" s="60"/>
      <c r="H65" s="62"/>
      <c r="I65" s="62"/>
      <c r="J65" s="61"/>
    </row>
    <row r="66" spans="1:10" ht="12.75">
      <c r="A66" s="50">
        <v>13</v>
      </c>
      <c r="B66" s="50" t="s">
        <v>168</v>
      </c>
      <c r="C66" s="50"/>
      <c r="D66" s="60">
        <v>3335</v>
      </c>
      <c r="E66" s="60"/>
      <c r="F66" s="61"/>
      <c r="G66" s="60">
        <v>58860.34042</v>
      </c>
      <c r="H66" s="62"/>
      <c r="I66" s="62"/>
      <c r="J66" s="61">
        <v>5228</v>
      </c>
    </row>
    <row r="67" spans="1:10" ht="12.75">
      <c r="A67" s="50"/>
      <c r="B67" s="50"/>
      <c r="C67" s="50"/>
      <c r="D67" s="60"/>
      <c r="E67" s="60"/>
      <c r="F67" s="61"/>
      <c r="G67" s="60"/>
      <c r="H67" s="62"/>
      <c r="I67" s="62"/>
      <c r="J67" s="61"/>
    </row>
    <row r="68" spans="1:10" ht="12.75">
      <c r="A68" s="50">
        <v>14</v>
      </c>
      <c r="B68" s="50" t="s">
        <v>169</v>
      </c>
      <c r="C68" s="50"/>
      <c r="D68" s="60">
        <v>75511</v>
      </c>
      <c r="E68" s="60"/>
      <c r="F68" s="61">
        <v>28107.421420000002</v>
      </c>
      <c r="G68" s="60">
        <v>0</v>
      </c>
      <c r="H68" s="62"/>
      <c r="I68" s="62"/>
      <c r="J68" s="61">
        <v>75511</v>
      </c>
    </row>
    <row r="69" spans="1:10" ht="12.75">
      <c r="A69" s="50"/>
      <c r="B69" s="50"/>
      <c r="C69" s="50"/>
      <c r="D69" s="60"/>
      <c r="E69" s="60"/>
      <c r="F69" s="61"/>
      <c r="G69" s="60"/>
      <c r="H69" s="62"/>
      <c r="I69" s="62"/>
      <c r="J69" s="61"/>
    </row>
    <row r="70" spans="1:10" ht="12.75">
      <c r="A70" s="50">
        <v>15</v>
      </c>
      <c r="B70" s="50" t="s">
        <v>170</v>
      </c>
      <c r="C70" s="50"/>
      <c r="D70" s="60">
        <v>2310</v>
      </c>
      <c r="E70" s="60"/>
      <c r="F70" s="61"/>
      <c r="G70" s="60"/>
      <c r="H70" s="62"/>
      <c r="I70" s="62"/>
      <c r="J70" s="61">
        <v>2906</v>
      </c>
    </row>
    <row r="71" spans="1:10" ht="12.75">
      <c r="A71" s="50"/>
      <c r="B71" s="50"/>
      <c r="C71" s="50"/>
      <c r="D71" s="62"/>
      <c r="E71" s="62"/>
      <c r="F71" s="61"/>
      <c r="G71" s="62"/>
      <c r="H71" s="60"/>
      <c r="I71" s="62"/>
      <c r="J71" s="61"/>
    </row>
    <row r="72" spans="1:10" ht="12.75">
      <c r="A72" s="50">
        <v>16</v>
      </c>
      <c r="B72" s="50" t="s">
        <v>38</v>
      </c>
      <c r="C72" s="50"/>
      <c r="D72" s="60">
        <v>23104</v>
      </c>
      <c r="E72" s="60"/>
      <c r="F72" s="61">
        <v>23658.16575638435</v>
      </c>
      <c r="G72" s="60">
        <v>24080</v>
      </c>
      <c r="H72" s="62">
        <v>0</v>
      </c>
      <c r="I72" s="62">
        <v>0</v>
      </c>
      <c r="J72" s="61">
        <v>24386</v>
      </c>
    </row>
    <row r="73" spans="1:10" ht="12.75">
      <c r="A73" s="50"/>
      <c r="B73" s="50"/>
      <c r="C73" s="50"/>
      <c r="D73" s="60"/>
      <c r="E73" s="60"/>
      <c r="F73" s="61"/>
      <c r="G73" s="60"/>
      <c r="H73" s="62"/>
      <c r="I73" s="62"/>
      <c r="J73" s="61"/>
    </row>
    <row r="74" spans="1:10" ht="13.5" thickBot="1">
      <c r="A74" s="50"/>
      <c r="B74" s="50"/>
      <c r="C74" s="50"/>
      <c r="D74" s="72">
        <v>189580</v>
      </c>
      <c r="E74" s="72"/>
      <c r="F74" s="72"/>
      <c r="G74" s="72"/>
      <c r="H74" s="74"/>
      <c r="I74" s="62"/>
      <c r="J74" s="72">
        <v>196939</v>
      </c>
    </row>
    <row r="75" spans="1:10" ht="13.5" thickTop="1">
      <c r="A75" s="50"/>
      <c r="B75" s="50"/>
      <c r="C75" s="50"/>
      <c r="D75" s="75"/>
      <c r="E75" s="75"/>
      <c r="F75" s="75">
        <v>208535.7442802189</v>
      </c>
      <c r="G75" s="75">
        <v>254843.99134000004</v>
      </c>
      <c r="H75" s="76">
        <v>86722.23150000002</v>
      </c>
      <c r="I75" s="76"/>
      <c r="J75" s="77"/>
    </row>
    <row r="76" spans="1:10" ht="12.75">
      <c r="A76" s="50"/>
      <c r="B76" s="28"/>
      <c r="C76" s="50"/>
      <c r="D76" s="78"/>
      <c r="E76" s="78"/>
      <c r="F76" s="78"/>
      <c r="G76" s="78"/>
      <c r="H76" s="78"/>
      <c r="I76" s="79"/>
      <c r="J76" s="78"/>
    </row>
    <row r="77" spans="1:10" ht="12.75">
      <c r="A77">
        <v>16</v>
      </c>
      <c r="B77" t="s">
        <v>39</v>
      </c>
      <c r="D77" s="83">
        <v>0.122</v>
      </c>
      <c r="F77">
        <v>0.5828522945220505</v>
      </c>
      <c r="G77" t="e">
        <v>#REF!</v>
      </c>
      <c r="H77" t="e">
        <v>#REF!</v>
      </c>
      <c r="J77">
        <v>0.143</v>
      </c>
    </row>
  </sheetData>
  <printOptions/>
  <pageMargins left="0.75" right="0.31" top="0.5" bottom="0.75" header="0.21" footer="0.5"/>
  <pageSetup fitToHeight="1" fitToWidth="1" orientation="portrait" paperSize="9" scale="77" r:id="rId1"/>
  <headerFooter alignWithMargins="0">
    <oddHeader>&amp;R&amp;"Arial,Bold"&amp;14A2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="80" zoomScaleNormal="80" workbookViewId="0" topLeftCell="C44">
      <selection activeCell="H73" sqref="H73"/>
    </sheetView>
  </sheetViews>
  <sheetFormatPr defaultColWidth="9.140625" defaultRowHeight="12.75"/>
  <cols>
    <col min="1" max="1" width="5.00390625" style="1" customWidth="1"/>
    <col min="2" max="2" width="4.00390625" style="1" customWidth="1"/>
    <col min="3" max="3" width="3.57421875" style="1" customWidth="1"/>
    <col min="4" max="4" width="3.00390625" style="1" customWidth="1"/>
    <col min="5" max="5" width="42.8515625" style="1" customWidth="1"/>
    <col min="6" max="8" width="19.421875" style="1" customWidth="1"/>
    <col min="9" max="9" width="23.140625" style="1" customWidth="1"/>
    <col min="10" max="10" width="1.57421875" style="1" hidden="1" customWidth="1"/>
    <col min="11" max="11" width="4.00390625" style="1" customWidth="1"/>
    <col min="12" max="16384" width="9.140625" style="1" customWidth="1"/>
  </cols>
  <sheetData>
    <row r="1" spans="2:6" ht="18">
      <c r="B1" s="2" t="s">
        <v>0</v>
      </c>
      <c r="C1" s="3"/>
      <c r="F1" s="4" t="s">
        <v>40</v>
      </c>
    </row>
    <row r="2" spans="2:3" ht="9.75" customHeight="1">
      <c r="B2" s="3"/>
      <c r="C2" s="3"/>
    </row>
    <row r="3" spans="2:3" ht="18">
      <c r="B3" s="2" t="s">
        <v>2</v>
      </c>
      <c r="C3" s="3"/>
    </row>
    <row r="4" spans="2:3" ht="18">
      <c r="B4" s="2" t="str">
        <f>+'[1]SC''BSheet Accouncement'!B4</f>
        <v>3RD QUARTER AS AT 28TH  FEBRUARY 2002</v>
      </c>
      <c r="C4" s="3"/>
    </row>
    <row r="5" spans="2:3" ht="10.5" customHeight="1">
      <c r="B5" s="2"/>
      <c r="C5" s="3"/>
    </row>
    <row r="6" spans="2:3" ht="18">
      <c r="B6" s="2" t="s">
        <v>41</v>
      </c>
      <c r="C6" s="3"/>
    </row>
    <row r="7" spans="2:3" ht="13.5" customHeight="1">
      <c r="B7" s="2"/>
      <c r="C7" s="3"/>
    </row>
    <row r="8" spans="6:9" ht="24.75" customHeight="1">
      <c r="F8" s="91" t="s">
        <v>42</v>
      </c>
      <c r="G8" s="91"/>
      <c r="H8" s="91" t="s">
        <v>43</v>
      </c>
      <c r="I8" s="91"/>
    </row>
    <row r="9" spans="6:9" s="5" customFormat="1" ht="12.75">
      <c r="F9" s="6" t="s">
        <v>7</v>
      </c>
      <c r="G9" s="6" t="s">
        <v>44</v>
      </c>
      <c r="H9" s="6" t="s">
        <v>7</v>
      </c>
      <c r="I9" s="6" t="s">
        <v>44</v>
      </c>
    </row>
    <row r="10" spans="6:9" s="5" customFormat="1" ht="12.75">
      <c r="F10" s="6" t="s">
        <v>45</v>
      </c>
      <c r="G10" s="6" t="s">
        <v>46</v>
      </c>
      <c r="H10" s="6" t="s">
        <v>45</v>
      </c>
      <c r="I10" s="6" t="s">
        <v>46</v>
      </c>
    </row>
    <row r="11" spans="6:9" s="5" customFormat="1" ht="12.75">
      <c r="F11" s="6" t="s">
        <v>9</v>
      </c>
      <c r="G11" s="6" t="s">
        <v>9</v>
      </c>
      <c r="H11" s="6" t="s">
        <v>47</v>
      </c>
      <c r="I11" s="6" t="s">
        <v>48</v>
      </c>
    </row>
    <row r="12" spans="6:9" s="5" customFormat="1" ht="12.75">
      <c r="F12" s="7" t="s">
        <v>201</v>
      </c>
      <c r="G12" s="7" t="s">
        <v>202</v>
      </c>
      <c r="H12" s="6" t="str">
        <f>+F12</f>
        <v>28/02/02</v>
      </c>
      <c r="I12" s="6" t="str">
        <f>+G12</f>
        <v>28/02/01</v>
      </c>
    </row>
    <row r="13" spans="6:9" s="5" customFormat="1" ht="12.75">
      <c r="F13" s="6" t="s">
        <v>13</v>
      </c>
      <c r="G13" s="6" t="s">
        <v>13</v>
      </c>
      <c r="H13" s="6" t="s">
        <v>13</v>
      </c>
      <c r="I13" s="6" t="s">
        <v>13</v>
      </c>
    </row>
    <row r="14" spans="6:9" s="5" customFormat="1" ht="6.75" customHeight="1">
      <c r="F14" s="6"/>
      <c r="G14" s="6"/>
      <c r="H14" s="6"/>
      <c r="I14" s="6"/>
    </row>
    <row r="15" spans="6:9" s="5" customFormat="1" ht="12.75">
      <c r="F15" s="6"/>
      <c r="G15" s="6"/>
      <c r="H15" s="6"/>
      <c r="I15" s="6"/>
    </row>
    <row r="16" spans="2:9" ht="12.75">
      <c r="B16" s="1">
        <v>1</v>
      </c>
      <c r="C16" s="1" t="s">
        <v>49</v>
      </c>
      <c r="D16" s="1" t="s">
        <v>50</v>
      </c>
      <c r="F16" s="1">
        <v>496</v>
      </c>
      <c r="G16" s="11">
        <v>5586</v>
      </c>
      <c r="H16" s="9">
        <v>8040</v>
      </c>
      <c r="I16" s="8">
        <v>13556</v>
      </c>
    </row>
    <row r="17" spans="4:9" ht="2.25" customHeight="1" hidden="1">
      <c r="D17" s="1" t="s">
        <v>51</v>
      </c>
      <c r="G17" s="11"/>
      <c r="H17" s="1">
        <f>(-393436.32+378798.6)/1000</f>
        <v>-14.63772000000003</v>
      </c>
      <c r="I17" s="11"/>
    </row>
    <row r="18" spans="7:9" ht="12.75" customHeight="1" hidden="1">
      <c r="G18" s="11"/>
      <c r="I18" s="11"/>
    </row>
    <row r="19" spans="4:9" ht="12.75" customHeight="1" hidden="1">
      <c r="D19" s="12" t="s">
        <v>52</v>
      </c>
      <c r="E19" s="12"/>
      <c r="F19" s="12">
        <f>F16-F17</f>
        <v>496</v>
      </c>
      <c r="G19" s="13"/>
      <c r="H19" s="12">
        <f>H16+H17</f>
        <v>8025.36228</v>
      </c>
      <c r="I19" s="13"/>
    </row>
    <row r="20" spans="7:9" ht="5.25" customHeight="1">
      <c r="G20" s="11"/>
      <c r="I20" s="11"/>
    </row>
    <row r="21" spans="3:9" ht="12.75">
      <c r="C21" s="1" t="s">
        <v>53</v>
      </c>
      <c r="D21" s="1" t="s">
        <v>54</v>
      </c>
      <c r="F21" s="1">
        <v>0</v>
      </c>
      <c r="G21" s="8">
        <v>0</v>
      </c>
      <c r="H21" s="9">
        <v>0</v>
      </c>
      <c r="I21" s="8">
        <v>0</v>
      </c>
    </row>
    <row r="22" spans="6:9" ht="6" customHeight="1">
      <c r="F22" s="1">
        <f>+H22</f>
        <v>0</v>
      </c>
      <c r="G22" s="8">
        <f>+X22</f>
        <v>0</v>
      </c>
      <c r="I22" s="8"/>
    </row>
    <row r="23" spans="3:9" ht="12.75">
      <c r="C23" s="1" t="s">
        <v>55</v>
      </c>
      <c r="D23" s="1" t="s">
        <v>56</v>
      </c>
      <c r="F23" s="1">
        <v>317</v>
      </c>
      <c r="G23" s="8">
        <v>210</v>
      </c>
      <c r="H23" s="1">
        <v>965</v>
      </c>
      <c r="I23" s="8">
        <v>715</v>
      </c>
    </row>
    <row r="24" spans="7:9" ht="12.75" customHeight="1">
      <c r="G24" s="8"/>
      <c r="I24" s="8"/>
    </row>
    <row r="25" spans="2:9" ht="12" customHeight="1" hidden="1">
      <c r="B25" s="14">
        <v>2</v>
      </c>
      <c r="C25" s="14"/>
      <c r="D25" s="14" t="s">
        <v>57</v>
      </c>
      <c r="E25" s="14"/>
      <c r="F25" s="1">
        <f>+H25</f>
        <v>1364.76597</v>
      </c>
      <c r="G25" s="8">
        <f>+X25</f>
        <v>0</v>
      </c>
      <c r="H25" s="15">
        <f>(561197-2637.72+665000+141206.69)/1000</f>
        <v>1364.76597</v>
      </c>
      <c r="I25" s="8">
        <f>+W25</f>
        <v>0</v>
      </c>
    </row>
    <row r="26" spans="1:9" ht="16.5" customHeight="1" hidden="1">
      <c r="A26" s="1" t="s">
        <v>58</v>
      </c>
      <c r="B26" s="14"/>
      <c r="C26" s="14"/>
      <c r="D26" s="14" t="s">
        <v>59</v>
      </c>
      <c r="E26" s="14"/>
      <c r="F26" s="1">
        <f>+H26</f>
        <v>449.07915</v>
      </c>
      <c r="G26" s="8">
        <f>+X26</f>
        <v>0</v>
      </c>
      <c r="H26" s="16">
        <f>(-997496.34+1446575.49)/1000</f>
        <v>449.07915</v>
      </c>
      <c r="I26" s="8">
        <f>+W26</f>
        <v>0</v>
      </c>
    </row>
    <row r="27" spans="7:9" ht="12.75">
      <c r="G27" s="8"/>
      <c r="I27" s="8"/>
    </row>
    <row r="28" spans="2:9" ht="12.75">
      <c r="B28" s="1">
        <v>2</v>
      </c>
      <c r="C28" s="1" t="s">
        <v>49</v>
      </c>
      <c r="D28" s="1" t="s">
        <v>60</v>
      </c>
      <c r="F28" s="1">
        <v>-1232</v>
      </c>
      <c r="G28" s="8">
        <v>-1584</v>
      </c>
      <c r="H28" s="1">
        <v>2208</v>
      </c>
      <c r="I28" s="8">
        <v>869</v>
      </c>
    </row>
    <row r="29" spans="4:9" ht="12.75">
      <c r="D29" s="1" t="s">
        <v>61</v>
      </c>
      <c r="G29" s="8"/>
      <c r="I29" s="8"/>
    </row>
    <row r="30" spans="4:9" ht="12.75">
      <c r="D30" s="1" t="s">
        <v>62</v>
      </c>
      <c r="G30" s="8"/>
      <c r="I30" s="8"/>
    </row>
    <row r="31" spans="7:9" ht="6.75" customHeight="1">
      <c r="G31" s="8"/>
      <c r="I31" s="8"/>
    </row>
    <row r="32" spans="3:9" ht="12.75">
      <c r="C32" s="1" t="s">
        <v>53</v>
      </c>
      <c r="D32" s="1" t="s">
        <v>63</v>
      </c>
      <c r="F32" s="1">
        <v>-1600</v>
      </c>
      <c r="G32" s="8">
        <v>-770</v>
      </c>
      <c r="H32" s="1">
        <v>-5313</v>
      </c>
      <c r="I32" s="8">
        <v>-1897</v>
      </c>
    </row>
    <row r="33" spans="7:9" ht="6" customHeight="1">
      <c r="G33" s="8"/>
      <c r="I33" s="8"/>
    </row>
    <row r="34" spans="3:9" ht="12.75">
      <c r="C34" s="1" t="s">
        <v>55</v>
      </c>
      <c r="D34" s="1" t="s">
        <v>64</v>
      </c>
      <c r="F34" s="1">
        <v>-341</v>
      </c>
      <c r="G34" s="8">
        <v>-345</v>
      </c>
      <c r="H34" s="1">
        <v>-1028</v>
      </c>
      <c r="I34" s="8">
        <v>-1052</v>
      </c>
    </row>
    <row r="35" spans="7:9" ht="6" customHeight="1">
      <c r="G35" s="8"/>
      <c r="I35" s="8"/>
    </row>
    <row r="36" spans="3:9" ht="12.75">
      <c r="C36" s="1" t="s">
        <v>65</v>
      </c>
      <c r="D36" s="1" t="s">
        <v>66</v>
      </c>
      <c r="F36" s="1">
        <v>0</v>
      </c>
      <c r="G36" s="8">
        <v>-59669</v>
      </c>
      <c r="H36" s="1">
        <v>0</v>
      </c>
      <c r="I36" s="8">
        <v>-59669</v>
      </c>
    </row>
    <row r="37" spans="7:9" ht="6" customHeight="1">
      <c r="G37" s="8"/>
      <c r="I37" s="8"/>
    </row>
    <row r="38" spans="3:9" ht="12.75">
      <c r="C38" s="1" t="s">
        <v>67</v>
      </c>
      <c r="D38" s="1" t="s">
        <v>68</v>
      </c>
      <c r="F38" s="1">
        <v>-3173</v>
      </c>
      <c r="G38" s="8">
        <v>-62368</v>
      </c>
      <c r="H38" s="1">
        <v>-4133</v>
      </c>
      <c r="I38" s="8">
        <v>-61749</v>
      </c>
    </row>
    <row r="39" spans="4:9" ht="12.75">
      <c r="D39" s="1" t="s">
        <v>69</v>
      </c>
      <c r="G39" s="8"/>
      <c r="I39" s="8"/>
    </row>
    <row r="40" spans="4:9" ht="12.75">
      <c r="D40" s="1" t="s">
        <v>70</v>
      </c>
      <c r="G40" s="8"/>
      <c r="I40" s="8"/>
    </row>
    <row r="41" spans="7:9" ht="5.25" customHeight="1">
      <c r="G41" s="8">
        <f>+X41</f>
        <v>0</v>
      </c>
      <c r="I41" s="8"/>
    </row>
    <row r="42" spans="3:9" ht="12.75">
      <c r="C42" s="1" t="s">
        <v>71</v>
      </c>
      <c r="D42" s="1" t="s">
        <v>72</v>
      </c>
      <c r="F42" s="1">
        <v>0</v>
      </c>
      <c r="G42" s="8">
        <v>0</v>
      </c>
      <c r="H42" s="1">
        <v>0</v>
      </c>
      <c r="I42" s="8">
        <v>0</v>
      </c>
    </row>
    <row r="43" spans="4:9" ht="12.75">
      <c r="D43" s="1" t="s">
        <v>73</v>
      </c>
      <c r="G43" s="8"/>
      <c r="I43" s="8"/>
    </row>
    <row r="44" spans="7:9" ht="6.75" customHeight="1">
      <c r="G44" s="8"/>
      <c r="I44" s="8"/>
    </row>
    <row r="45" spans="3:9" ht="12.75">
      <c r="C45" s="1" t="s">
        <v>74</v>
      </c>
      <c r="D45" s="1" t="s">
        <v>75</v>
      </c>
      <c r="F45" s="1">
        <v>-3173</v>
      </c>
      <c r="G45" s="8">
        <v>-62368</v>
      </c>
      <c r="H45" s="1">
        <v>-4133</v>
      </c>
      <c r="I45" s="8">
        <v>-61749</v>
      </c>
    </row>
    <row r="46" spans="4:9" ht="12.75">
      <c r="D46" s="1" t="s">
        <v>153</v>
      </c>
      <c r="G46" s="8"/>
      <c r="I46" s="8"/>
    </row>
    <row r="47" spans="7:9" ht="12.75">
      <c r="G47" s="8"/>
      <c r="I47" s="8"/>
    </row>
    <row r="48" spans="7:9" ht="6" customHeight="1">
      <c r="G48" s="8">
        <f>+X48</f>
        <v>0</v>
      </c>
      <c r="I48" s="8"/>
    </row>
    <row r="49" spans="3:9" ht="12.75">
      <c r="C49" s="1" t="s">
        <v>76</v>
      </c>
      <c r="D49" s="1" t="s">
        <v>77</v>
      </c>
      <c r="F49" s="1">
        <v>2004</v>
      </c>
      <c r="G49" s="8">
        <v>-83</v>
      </c>
      <c r="H49" s="9">
        <v>546</v>
      </c>
      <c r="I49" s="8">
        <v>-878</v>
      </c>
    </row>
    <row r="50" spans="7:9" ht="6" customHeight="1">
      <c r="G50" s="8"/>
      <c r="I50" s="8"/>
    </row>
    <row r="51" spans="3:9" ht="12.75">
      <c r="C51" s="1" t="s">
        <v>78</v>
      </c>
      <c r="D51" s="1" t="s">
        <v>78</v>
      </c>
      <c r="E51" s="1" t="s">
        <v>79</v>
      </c>
      <c r="F51" s="1">
        <v>-1170</v>
      </c>
      <c r="G51" s="8">
        <v>-62451</v>
      </c>
      <c r="H51" s="1">
        <v>-3588</v>
      </c>
      <c r="I51" s="8">
        <v>-62627</v>
      </c>
    </row>
    <row r="52" spans="5:9" ht="12.75">
      <c r="E52" s="1" t="s">
        <v>80</v>
      </c>
      <c r="G52" s="8"/>
      <c r="I52" s="8"/>
    </row>
    <row r="53" spans="7:9" ht="6" customHeight="1">
      <c r="G53" s="8">
        <f>+X53</f>
        <v>0</v>
      </c>
      <c r="I53" s="8"/>
    </row>
    <row r="54" spans="4:9" ht="12.75">
      <c r="D54" s="1" t="s">
        <v>81</v>
      </c>
      <c r="E54" s="1" t="s">
        <v>154</v>
      </c>
      <c r="F54" s="1">
        <v>0</v>
      </c>
      <c r="G54" s="8">
        <v>0</v>
      </c>
      <c r="H54" s="1">
        <v>0</v>
      </c>
      <c r="I54" s="8">
        <v>0</v>
      </c>
    </row>
    <row r="55" spans="7:9" ht="6.75" customHeight="1">
      <c r="G55" s="8"/>
      <c r="I55" s="8"/>
    </row>
    <row r="56" spans="3:9" ht="12.75">
      <c r="C56" s="1" t="s">
        <v>82</v>
      </c>
      <c r="D56" s="1" t="s">
        <v>83</v>
      </c>
      <c r="F56" s="1">
        <v>0</v>
      </c>
      <c r="G56" s="8">
        <v>0</v>
      </c>
      <c r="H56" s="1">
        <v>0</v>
      </c>
      <c r="I56" s="8">
        <v>0</v>
      </c>
    </row>
    <row r="57" spans="7:9" ht="6" customHeight="1">
      <c r="G57" s="8">
        <f>+X57</f>
        <v>0</v>
      </c>
      <c r="I57" s="8"/>
    </row>
    <row r="58" spans="3:9" ht="12.75">
      <c r="C58" s="1" t="s">
        <v>84</v>
      </c>
      <c r="D58" s="1" t="s">
        <v>85</v>
      </c>
      <c r="F58" s="1">
        <v>-1170</v>
      </c>
      <c r="G58" s="8">
        <v>-62451</v>
      </c>
      <c r="H58" s="1">
        <v>-3588</v>
      </c>
      <c r="I58" s="8">
        <v>-62627</v>
      </c>
    </row>
    <row r="59" spans="4:9" ht="12.75">
      <c r="D59" s="1" t="s">
        <v>86</v>
      </c>
      <c r="G59" s="8"/>
      <c r="H59" s="10"/>
      <c r="I59" s="8"/>
    </row>
    <row r="60" spans="7:9" ht="6.75" customHeight="1">
      <c r="G60" s="8"/>
      <c r="I60" s="8"/>
    </row>
    <row r="61" spans="3:9" ht="12.75">
      <c r="C61" s="1" t="s">
        <v>87</v>
      </c>
      <c r="D61" s="1" t="s">
        <v>78</v>
      </c>
      <c r="E61" s="1" t="s">
        <v>88</v>
      </c>
      <c r="F61" s="1">
        <v>0</v>
      </c>
      <c r="G61" s="8">
        <v>0</v>
      </c>
      <c r="H61" s="1">
        <v>0</v>
      </c>
      <c r="I61" s="8">
        <v>0</v>
      </c>
    </row>
    <row r="62" spans="4:9" ht="12.75">
      <c r="D62" s="1" t="s">
        <v>81</v>
      </c>
      <c r="E62" s="1" t="s">
        <v>155</v>
      </c>
      <c r="F62" s="1">
        <v>0</v>
      </c>
      <c r="G62" s="8">
        <v>0</v>
      </c>
      <c r="H62" s="1">
        <v>0</v>
      </c>
      <c r="I62" s="8">
        <v>0</v>
      </c>
    </row>
    <row r="63" spans="4:9" ht="12.75">
      <c r="D63" s="1" t="s">
        <v>89</v>
      </c>
      <c r="E63" s="1" t="s">
        <v>90</v>
      </c>
      <c r="F63" s="1">
        <v>0</v>
      </c>
      <c r="G63" s="8">
        <v>0</v>
      </c>
      <c r="H63" s="1">
        <v>0</v>
      </c>
      <c r="I63" s="8">
        <v>0</v>
      </c>
    </row>
    <row r="64" spans="5:9" ht="12.75">
      <c r="E64" s="1" t="s">
        <v>91</v>
      </c>
      <c r="G64" s="8"/>
      <c r="I64" s="8"/>
    </row>
    <row r="65" spans="7:9" ht="6" customHeight="1">
      <c r="G65" s="8">
        <f>+X65</f>
        <v>0</v>
      </c>
      <c r="I65" s="8"/>
    </row>
    <row r="66" spans="3:11" ht="12.75">
      <c r="C66" s="1" t="s">
        <v>92</v>
      </c>
      <c r="D66" s="1" t="s">
        <v>93</v>
      </c>
      <c r="F66" s="1">
        <v>-1170</v>
      </c>
      <c r="G66" s="8">
        <v>-62451</v>
      </c>
      <c r="H66" s="1">
        <v>-3588</v>
      </c>
      <c r="I66" s="8">
        <v>-62627</v>
      </c>
      <c r="J66" s="10"/>
      <c r="K66" s="10"/>
    </row>
    <row r="67" spans="4:9" ht="12.75">
      <c r="D67" s="1" t="s">
        <v>91</v>
      </c>
      <c r="G67" s="8"/>
      <c r="I67" s="8"/>
    </row>
    <row r="68" spans="7:9" ht="12.75">
      <c r="G68" s="8"/>
      <c r="I68" s="8"/>
    </row>
    <row r="69" spans="2:9" ht="12.75">
      <c r="B69" s="1">
        <v>3</v>
      </c>
      <c r="C69" s="1" t="s">
        <v>156</v>
      </c>
      <c r="F69" s="1">
        <v>0</v>
      </c>
      <c r="G69" s="8">
        <v>0</v>
      </c>
      <c r="H69" s="1">
        <v>0</v>
      </c>
      <c r="I69" s="8">
        <v>0</v>
      </c>
    </row>
    <row r="70" spans="3:9" ht="12.75">
      <c r="C70" s="1" t="s">
        <v>94</v>
      </c>
      <c r="G70" s="8"/>
      <c r="I70" s="8"/>
    </row>
    <row r="71" spans="3:9" ht="12.75">
      <c r="C71" s="1" t="s">
        <v>157</v>
      </c>
      <c r="G71" s="8"/>
      <c r="I71" s="8"/>
    </row>
    <row r="72" spans="7:9" ht="12.75">
      <c r="G72" s="11"/>
      <c r="I72" s="8"/>
    </row>
    <row r="73" spans="3:11" s="17" customFormat="1" ht="12.75">
      <c r="C73" s="17" t="s">
        <v>49</v>
      </c>
      <c r="D73" s="17" t="s">
        <v>158</v>
      </c>
      <c r="F73" s="18">
        <v>-0.82</v>
      </c>
      <c r="G73" s="18">
        <v>-43.98</v>
      </c>
      <c r="H73" s="18">
        <v>-2.53</v>
      </c>
      <c r="I73" s="18">
        <v>-44.1</v>
      </c>
      <c r="J73" s="19"/>
      <c r="K73" s="19"/>
    </row>
    <row r="74" spans="6:9" s="20" customFormat="1" ht="6.75" customHeight="1">
      <c r="F74" s="21"/>
      <c r="G74" s="21"/>
      <c r="H74" s="21"/>
      <c r="I74" s="21"/>
    </row>
    <row r="75" spans="3:9" s="20" customFormat="1" ht="12.75">
      <c r="C75" s="20" t="s">
        <v>53</v>
      </c>
      <c r="D75" s="20" t="s">
        <v>159</v>
      </c>
      <c r="F75" s="22"/>
      <c r="G75" s="22"/>
      <c r="H75" s="22"/>
      <c r="I75" s="22"/>
    </row>
    <row r="76" spans="3:8" ht="12.75">
      <c r="C76" s="23"/>
      <c r="D76" s="23"/>
      <c r="E76" s="23"/>
      <c r="F76" s="23"/>
      <c r="G76" s="24"/>
      <c r="H76" s="23"/>
    </row>
    <row r="78" ht="6" customHeight="1"/>
    <row r="81" spans="6:9" ht="12.75">
      <c r="F81" s="89"/>
      <c r="G81" s="89"/>
      <c r="H81" s="89"/>
      <c r="I81" s="89"/>
    </row>
    <row r="82" spans="8:9" ht="12.75">
      <c r="H82" s="89"/>
      <c r="I82" s="89"/>
    </row>
    <row r="84" spans="6:9" ht="12.75">
      <c r="F84" s="90"/>
      <c r="G84" s="90"/>
      <c r="H84" s="90"/>
      <c r="I84" s="90"/>
    </row>
    <row r="85" ht="12.75">
      <c r="H85" s="24"/>
    </row>
  </sheetData>
  <mergeCells count="7">
    <mergeCell ref="H82:I82"/>
    <mergeCell ref="F84:G84"/>
    <mergeCell ref="H84:I84"/>
    <mergeCell ref="F8:G8"/>
    <mergeCell ref="H8:I8"/>
    <mergeCell ref="F81:G81"/>
    <mergeCell ref="H81:I81"/>
  </mergeCells>
  <printOptions/>
  <pageMargins left="0.17" right="0.17" top="0.33" bottom="0.16" header="0.5" footer="0.35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175">
      <selection activeCell="C181" sqref="C181"/>
    </sheetView>
  </sheetViews>
  <sheetFormatPr defaultColWidth="9.140625" defaultRowHeight="12.75"/>
  <cols>
    <col min="1" max="1" width="5.00390625" style="26" customWidth="1"/>
    <col min="2" max="2" width="3.140625" style="26" customWidth="1"/>
    <col min="3" max="3" width="42.00390625" style="26" customWidth="1"/>
    <col min="4" max="4" width="14.140625" style="26" customWidth="1"/>
    <col min="5" max="5" width="14.28125" style="26" customWidth="1"/>
    <col min="6" max="6" width="15.28125" style="26" customWidth="1"/>
    <col min="7" max="7" width="13.00390625" style="84" bestFit="1" customWidth="1"/>
    <col min="8" max="8" width="13.00390625" style="26" bestFit="1" customWidth="1"/>
    <col min="9" max="16384" width="9.140625" style="26" customWidth="1"/>
  </cols>
  <sheetData>
    <row r="1" spans="1:4" ht="18">
      <c r="A1" s="25" t="s">
        <v>95</v>
      </c>
      <c r="D1" s="27" t="s">
        <v>40</v>
      </c>
    </row>
    <row r="2" spans="1:3" ht="12.75">
      <c r="A2" s="28" t="s">
        <v>2</v>
      </c>
      <c r="B2" s="27"/>
      <c r="C2" s="27"/>
    </row>
    <row r="3" ht="12.75">
      <c r="A3" s="28" t="s">
        <v>203</v>
      </c>
    </row>
    <row r="4" ht="12.75">
      <c r="A4" s="28"/>
    </row>
    <row r="5" ht="10.5">
      <c r="A5" s="29" t="s">
        <v>171</v>
      </c>
    </row>
    <row r="6" ht="23.25" customHeight="1"/>
    <row r="7" spans="1:3" ht="10.5">
      <c r="A7" s="26">
        <v>1</v>
      </c>
      <c r="B7" s="29" t="s">
        <v>96</v>
      </c>
      <c r="C7" s="29"/>
    </row>
    <row r="9" ht="10.5">
      <c r="B9" s="26" t="s">
        <v>97</v>
      </c>
    </row>
    <row r="10" ht="10.5">
      <c r="B10" s="26" t="s">
        <v>98</v>
      </c>
    </row>
    <row r="12" spans="1:3" ht="10.5">
      <c r="A12" s="26">
        <v>2</v>
      </c>
      <c r="B12" s="29" t="s">
        <v>99</v>
      </c>
      <c r="C12" s="29"/>
    </row>
    <row r="14" ht="10.5">
      <c r="B14" s="26" t="s">
        <v>172</v>
      </c>
    </row>
    <row r="16" spans="1:3" ht="10.5">
      <c r="A16" s="26">
        <v>3</v>
      </c>
      <c r="B16" s="29" t="s">
        <v>100</v>
      </c>
      <c r="C16" s="29"/>
    </row>
    <row r="18" ht="10.5">
      <c r="B18" s="26" t="s">
        <v>173</v>
      </c>
    </row>
    <row r="20" spans="1:3" ht="10.5">
      <c r="A20" s="26">
        <v>4</v>
      </c>
      <c r="B20" s="29" t="s">
        <v>30</v>
      </c>
      <c r="C20" s="29"/>
    </row>
    <row r="22" spans="2:6" ht="10.5">
      <c r="B22" s="26" t="s">
        <v>101</v>
      </c>
      <c r="F22" s="30"/>
    </row>
    <row r="23" spans="5:6" ht="10.5">
      <c r="E23" s="30" t="s">
        <v>102</v>
      </c>
      <c r="F23" s="30" t="s">
        <v>174</v>
      </c>
    </row>
    <row r="24" spans="5:6" ht="10.5">
      <c r="E24" s="31" t="s">
        <v>103</v>
      </c>
      <c r="F24" s="31"/>
    </row>
    <row r="25" spans="2:10" ht="10.5" customHeight="1">
      <c r="B25" s="94" t="s">
        <v>104</v>
      </c>
      <c r="C25" s="94"/>
      <c r="E25" s="4">
        <v>-18000</v>
      </c>
      <c r="F25" s="33">
        <v>737000</v>
      </c>
      <c r="H25" s="4"/>
      <c r="I25" s="4"/>
      <c r="J25" s="4"/>
    </row>
    <row r="26" spans="2:10" ht="10.5" customHeight="1">
      <c r="B26" s="26" t="s">
        <v>105</v>
      </c>
      <c r="E26" s="4">
        <v>-1985917</v>
      </c>
      <c r="F26" s="33">
        <v>-1282515</v>
      </c>
      <c r="H26" s="4"/>
      <c r="I26" s="4"/>
      <c r="J26" s="4"/>
    </row>
    <row r="27" spans="5:10" ht="10.5" customHeight="1" thickBot="1">
      <c r="E27" s="80">
        <f>SUM(E25:E26)</f>
        <v>-2003917</v>
      </c>
      <c r="F27" s="80">
        <f>SUM(F25:F26)</f>
        <v>-545515</v>
      </c>
      <c r="G27" s="26"/>
      <c r="H27" s="80"/>
      <c r="I27" s="80"/>
      <c r="J27" s="80"/>
    </row>
    <row r="28" spans="2:9" ht="10.5" customHeight="1" thickTop="1">
      <c r="B28" s="31"/>
      <c r="C28" s="31"/>
      <c r="E28"/>
      <c r="H28" s="4"/>
      <c r="I28" s="4"/>
    </row>
    <row r="29" spans="2:9" ht="10.5">
      <c r="B29" s="32" t="s">
        <v>106</v>
      </c>
      <c r="C29" s="32"/>
      <c r="D29" s="32"/>
      <c r="E29" s="32"/>
      <c r="F29" s="32"/>
      <c r="H29" s="4"/>
      <c r="I29" s="4"/>
    </row>
    <row r="30" spans="2:9" ht="10.5">
      <c r="B30" s="32" t="s">
        <v>107</v>
      </c>
      <c r="C30" s="32"/>
      <c r="D30" s="32"/>
      <c r="E30" s="32"/>
      <c r="F30" s="32"/>
      <c r="H30" s="4"/>
      <c r="I30" s="4"/>
    </row>
    <row r="31" spans="3:9" ht="10.5">
      <c r="C31" s="31"/>
      <c r="H31" s="4"/>
      <c r="I31" s="4"/>
    </row>
    <row r="32" spans="1:9" ht="10.5">
      <c r="A32" s="26">
        <v>5</v>
      </c>
      <c r="B32" s="29" t="s">
        <v>175</v>
      </c>
      <c r="C32" s="29"/>
      <c r="H32" s="4"/>
      <c r="I32" s="4"/>
    </row>
    <row r="33" spans="8:9" ht="10.5">
      <c r="H33" s="4"/>
      <c r="I33" s="4"/>
    </row>
    <row r="34" spans="2:9" ht="10.5">
      <c r="B34" s="26" t="s">
        <v>176</v>
      </c>
      <c r="H34" s="4"/>
      <c r="I34" s="4"/>
    </row>
    <row r="35" spans="3:9" ht="10.5">
      <c r="C35" s="31"/>
      <c r="H35" s="4"/>
      <c r="I35" s="4"/>
    </row>
    <row r="36" spans="1:3" ht="10.5">
      <c r="A36" s="26">
        <v>6</v>
      </c>
      <c r="B36" s="29" t="s">
        <v>108</v>
      </c>
      <c r="C36" s="29"/>
    </row>
    <row r="38" spans="1:2" ht="10.5">
      <c r="A38" s="34" t="s">
        <v>109</v>
      </c>
      <c r="B38" s="26" t="s">
        <v>177</v>
      </c>
    </row>
    <row r="39" spans="1:2" ht="10.5">
      <c r="A39" s="34" t="s">
        <v>110</v>
      </c>
      <c r="B39" s="26" t="s">
        <v>178</v>
      </c>
    </row>
    <row r="41" spans="1:6" ht="12.75">
      <c r="A41" s="26">
        <v>7</v>
      </c>
      <c r="B41" s="29" t="s">
        <v>111</v>
      </c>
      <c r="C41" s="29"/>
      <c r="F41" s="87"/>
    </row>
    <row r="43" ht="10.5">
      <c r="B43" s="26" t="s">
        <v>179</v>
      </c>
    </row>
    <row r="45" spans="1:3" ht="10.5">
      <c r="A45" s="26">
        <v>8</v>
      </c>
      <c r="B45" s="29" t="s">
        <v>112</v>
      </c>
      <c r="C45" s="29"/>
    </row>
    <row r="47" spans="1:6" ht="10.5">
      <c r="A47" s="34" t="s">
        <v>109</v>
      </c>
      <c r="B47" s="32" t="s">
        <v>113</v>
      </c>
      <c r="C47" s="35"/>
      <c r="D47" s="32"/>
      <c r="E47" s="32"/>
      <c r="F47" s="32"/>
    </row>
    <row r="48" spans="1:6" ht="10.5">
      <c r="A48" s="26" t="s">
        <v>114</v>
      </c>
      <c r="B48" s="32" t="s">
        <v>115</v>
      </c>
      <c r="C48" s="32"/>
      <c r="D48" s="32"/>
      <c r="E48" s="32"/>
      <c r="F48" s="32"/>
    </row>
    <row r="49" spans="2:6" ht="10.5">
      <c r="B49" s="32" t="s">
        <v>116</v>
      </c>
      <c r="C49" s="35"/>
      <c r="D49" s="32"/>
      <c r="E49" s="32"/>
      <c r="F49" s="32"/>
    </row>
    <row r="50" spans="2:6" ht="10.5">
      <c r="B50" s="32" t="s">
        <v>204</v>
      </c>
      <c r="C50" s="32"/>
      <c r="D50" s="32"/>
      <c r="E50" s="32"/>
      <c r="F50" s="32"/>
    </row>
    <row r="51" spans="2:6" ht="10.5">
      <c r="B51" s="32" t="s">
        <v>205</v>
      </c>
      <c r="C51" s="32"/>
      <c r="D51" s="32"/>
      <c r="E51" s="32"/>
      <c r="F51" s="32"/>
    </row>
    <row r="52" spans="2:6" ht="10.5">
      <c r="B52" s="32" t="s">
        <v>206</v>
      </c>
      <c r="C52" s="32"/>
      <c r="D52" s="32"/>
      <c r="E52" s="32"/>
      <c r="F52" s="32"/>
    </row>
    <row r="54" ht="10.5">
      <c r="B54" s="26" t="s">
        <v>207</v>
      </c>
    </row>
    <row r="55" ht="10.5">
      <c r="B55" s="26" t="s">
        <v>117</v>
      </c>
    </row>
    <row r="56" ht="10.5">
      <c r="B56" s="26" t="s">
        <v>118</v>
      </c>
    </row>
    <row r="58" ht="10.5">
      <c r="B58" s="26" t="s">
        <v>119</v>
      </c>
    </row>
    <row r="59" ht="10.5">
      <c r="B59" s="26" t="s">
        <v>208</v>
      </c>
    </row>
    <row r="60" ht="10.5">
      <c r="B60" s="26" t="s">
        <v>209</v>
      </c>
    </row>
    <row r="62" ht="10.5">
      <c r="B62" s="26" t="s">
        <v>120</v>
      </c>
    </row>
    <row r="63" ht="10.5">
      <c r="B63" s="26" t="s">
        <v>121</v>
      </c>
    </row>
    <row r="65" ht="10.5">
      <c r="B65" s="26" t="s">
        <v>180</v>
      </c>
    </row>
    <row r="66" ht="10.5">
      <c r="B66" s="26" t="s">
        <v>181</v>
      </c>
    </row>
    <row r="67" ht="10.5">
      <c r="B67" s="26" t="s">
        <v>122</v>
      </c>
    </row>
    <row r="69" ht="10.5">
      <c r="B69" s="26" t="s">
        <v>182</v>
      </c>
    </row>
    <row r="70" ht="10.5">
      <c r="B70" s="26" t="s">
        <v>183</v>
      </c>
    </row>
    <row r="71" ht="10.5">
      <c r="B71" s="26" t="s">
        <v>184</v>
      </c>
    </row>
    <row r="73" ht="10.5">
      <c r="B73" s="26" t="s">
        <v>210</v>
      </c>
    </row>
    <row r="74" ht="10.5">
      <c r="B74" s="26" t="s">
        <v>211</v>
      </c>
    </row>
    <row r="75" ht="10.5">
      <c r="B75" s="26" t="s">
        <v>212</v>
      </c>
    </row>
    <row r="77" ht="10.5">
      <c r="B77" s="26" t="s">
        <v>213</v>
      </c>
    </row>
    <row r="78" ht="10.5">
      <c r="B78" s="26" t="s">
        <v>214</v>
      </c>
    </row>
    <row r="79" ht="10.5">
      <c r="B79" s="26" t="s">
        <v>215</v>
      </c>
    </row>
    <row r="81" ht="10.5">
      <c r="B81" s="26" t="s">
        <v>216</v>
      </c>
    </row>
    <row r="82" ht="10.5">
      <c r="B82" s="26" t="s">
        <v>217</v>
      </c>
    </row>
    <row r="83" ht="10.5">
      <c r="B83" s="26" t="s">
        <v>218</v>
      </c>
    </row>
    <row r="84" ht="10.5">
      <c r="B84" s="26" t="s">
        <v>219</v>
      </c>
    </row>
    <row r="86" ht="10.5">
      <c r="B86" s="26" t="s">
        <v>220</v>
      </c>
    </row>
    <row r="87" ht="10.5">
      <c r="B87" s="26" t="s">
        <v>221</v>
      </c>
    </row>
    <row r="88" ht="10.5">
      <c r="B88" s="26" t="s">
        <v>222</v>
      </c>
    </row>
    <row r="89" ht="10.5">
      <c r="B89" s="26" t="s">
        <v>223</v>
      </c>
    </row>
    <row r="92" spans="1:2" ht="10.5">
      <c r="A92" s="34" t="s">
        <v>110</v>
      </c>
      <c r="B92" s="26" t="s">
        <v>224</v>
      </c>
    </row>
    <row r="93" ht="10.5">
      <c r="B93" s="26" t="s">
        <v>225</v>
      </c>
    </row>
    <row r="94" ht="10.5">
      <c r="B94" s="26" t="s">
        <v>226</v>
      </c>
    </row>
    <row r="95" ht="10.5">
      <c r="B95" s="26" t="s">
        <v>227</v>
      </c>
    </row>
    <row r="96" ht="10.5">
      <c r="B96" s="26" t="s">
        <v>228</v>
      </c>
    </row>
    <row r="97" ht="10.5">
      <c r="B97" s="26" t="s">
        <v>229</v>
      </c>
    </row>
    <row r="98" ht="10.5">
      <c r="B98" s="26" t="s">
        <v>230</v>
      </c>
    </row>
    <row r="100" ht="10.5">
      <c r="B100" s="26" t="s">
        <v>231</v>
      </c>
    </row>
    <row r="101" ht="10.5">
      <c r="B101" s="26" t="s">
        <v>232</v>
      </c>
    </row>
    <row r="103" spans="2:3" ht="10.5">
      <c r="B103" s="26" t="s">
        <v>233</v>
      </c>
      <c r="C103" s="26" t="s">
        <v>234</v>
      </c>
    </row>
    <row r="104" spans="2:3" ht="10.5">
      <c r="B104" s="26" t="s">
        <v>235</v>
      </c>
      <c r="C104" s="26" t="s">
        <v>236</v>
      </c>
    </row>
    <row r="105" spans="2:3" ht="10.5">
      <c r="B105" s="26" t="s">
        <v>237</v>
      </c>
      <c r="C105" s="26" t="s">
        <v>238</v>
      </c>
    </row>
    <row r="107" ht="10.5">
      <c r="B107" s="26" t="s">
        <v>239</v>
      </c>
    </row>
    <row r="109" spans="1:3" ht="10.5">
      <c r="A109" s="26">
        <v>9</v>
      </c>
      <c r="B109" s="29" t="s">
        <v>123</v>
      </c>
      <c r="C109" s="29"/>
    </row>
    <row r="110" spans="2:3" ht="10.5">
      <c r="B110" s="29"/>
      <c r="C110" s="29"/>
    </row>
    <row r="111" spans="1:2" ht="10.5">
      <c r="A111" s="34"/>
      <c r="B111" s="26" t="s">
        <v>185</v>
      </c>
    </row>
    <row r="113" spans="1:3" ht="10.5">
      <c r="A113" s="26">
        <v>10</v>
      </c>
      <c r="B113" s="29" t="s">
        <v>124</v>
      </c>
      <c r="C113" s="29"/>
    </row>
    <row r="114" ht="10.5">
      <c r="B114" s="26" t="s">
        <v>186</v>
      </c>
    </row>
    <row r="116" spans="2:6" ht="10.5" customHeight="1">
      <c r="B116" s="95" t="s">
        <v>125</v>
      </c>
      <c r="C116" s="96"/>
      <c r="D116" s="36" t="s">
        <v>126</v>
      </c>
      <c r="E116" s="36" t="s">
        <v>127</v>
      </c>
      <c r="F116" s="36" t="s">
        <v>128</v>
      </c>
    </row>
    <row r="117" spans="2:6" ht="10.5">
      <c r="B117" s="97"/>
      <c r="C117" s="98"/>
      <c r="D117" s="37" t="s">
        <v>129</v>
      </c>
      <c r="E117" s="37" t="s">
        <v>129</v>
      </c>
      <c r="F117" s="37" t="s">
        <v>129</v>
      </c>
    </row>
    <row r="118" spans="2:6" ht="12.75" customHeight="1">
      <c r="B118" s="99" t="s">
        <v>130</v>
      </c>
      <c r="C118" s="100"/>
      <c r="D118" s="38">
        <v>82125</v>
      </c>
      <c r="E118" s="38">
        <v>0</v>
      </c>
      <c r="F118" s="38">
        <v>82125</v>
      </c>
    </row>
    <row r="119" spans="2:6" ht="14.25" customHeight="1">
      <c r="B119" s="99" t="s">
        <v>131</v>
      </c>
      <c r="C119" s="100"/>
      <c r="D119" s="38">
        <v>3335</v>
      </c>
      <c r="E119" s="38">
        <v>0</v>
      </c>
      <c r="F119" s="38">
        <v>3335</v>
      </c>
    </row>
    <row r="120" spans="2:6" ht="9.75" customHeight="1">
      <c r="B120" s="81"/>
      <c r="C120" s="81"/>
      <c r="D120" s="40"/>
      <c r="E120" s="40"/>
      <c r="F120" s="40"/>
    </row>
    <row r="121" spans="2:6" ht="9.75" customHeight="1">
      <c r="B121" s="26" t="s">
        <v>240</v>
      </c>
      <c r="C121" s="81"/>
      <c r="D121" s="40"/>
      <c r="E121" s="40"/>
      <c r="F121" s="40"/>
    </row>
    <row r="122" spans="2:6" ht="9.75" customHeight="1">
      <c r="B122" s="26" t="s">
        <v>241</v>
      </c>
      <c r="C122" s="81"/>
      <c r="D122" s="40"/>
      <c r="E122" s="40"/>
      <c r="F122" s="40"/>
    </row>
    <row r="123" spans="2:6" ht="9.75" customHeight="1">
      <c r="B123" s="81"/>
      <c r="C123" s="81"/>
      <c r="D123" s="40"/>
      <c r="E123" s="40"/>
      <c r="F123" s="40"/>
    </row>
    <row r="124" spans="2:6" ht="9.75" customHeight="1">
      <c r="B124" s="26" t="s">
        <v>187</v>
      </c>
      <c r="C124" s="81"/>
      <c r="D124" s="40"/>
      <c r="E124" s="40"/>
      <c r="F124" s="40"/>
    </row>
    <row r="125" spans="2:6" ht="10.5">
      <c r="B125" s="39"/>
      <c r="C125" s="39"/>
      <c r="D125" s="40"/>
      <c r="E125" s="40"/>
      <c r="F125" s="40"/>
    </row>
    <row r="126" spans="1:3" ht="10.5">
      <c r="A126" s="26">
        <v>11</v>
      </c>
      <c r="B126" s="29" t="s">
        <v>132</v>
      </c>
      <c r="C126" s="29"/>
    </row>
    <row r="128" ht="10.5">
      <c r="B128" s="26" t="s">
        <v>133</v>
      </c>
    </row>
    <row r="130" spans="1:3" ht="10.5">
      <c r="A130" s="26">
        <v>12</v>
      </c>
      <c r="B130" s="29" t="s">
        <v>134</v>
      </c>
      <c r="C130" s="29"/>
    </row>
    <row r="132" ht="10.5">
      <c r="B132" s="26" t="s">
        <v>188</v>
      </c>
    </row>
    <row r="134" spans="1:3" ht="10.5">
      <c r="A134" s="26">
        <v>13</v>
      </c>
      <c r="B134" s="29" t="s">
        <v>135</v>
      </c>
      <c r="C134" s="29"/>
    </row>
    <row r="136" spans="2:3" ht="10.5">
      <c r="B136" s="26" t="s">
        <v>189</v>
      </c>
      <c r="C136" s="41"/>
    </row>
    <row r="138" spans="1:3" ht="10.5">
      <c r="A138" s="26">
        <v>14</v>
      </c>
      <c r="B138" s="29" t="s">
        <v>136</v>
      </c>
      <c r="C138" s="29"/>
    </row>
    <row r="140" ht="10.5">
      <c r="B140" s="26" t="s">
        <v>137</v>
      </c>
    </row>
    <row r="142" spans="4:6" ht="10.5">
      <c r="D142" s="42" t="s">
        <v>190</v>
      </c>
      <c r="E142" s="42" t="s">
        <v>138</v>
      </c>
      <c r="F142" s="42" t="s">
        <v>139</v>
      </c>
    </row>
    <row r="143" spans="4:6" ht="10.5">
      <c r="D143" s="42"/>
      <c r="E143" s="42" t="s">
        <v>140</v>
      </c>
      <c r="F143" s="42" t="s">
        <v>141</v>
      </c>
    </row>
    <row r="144" spans="4:6" ht="10.5">
      <c r="D144" s="42"/>
      <c r="E144" s="42"/>
      <c r="F144" s="42"/>
    </row>
    <row r="145" spans="4:6" ht="10.5">
      <c r="D145" s="42" t="s">
        <v>142</v>
      </c>
      <c r="E145" s="42" t="s">
        <v>142</v>
      </c>
      <c r="F145" s="42" t="s">
        <v>142</v>
      </c>
    </row>
    <row r="146" spans="4:6" ht="10.5">
      <c r="D146" s="42" t="str">
        <f>+'[1]SC''BSheet Accouncement'!E11</f>
        <v>28/02/02</v>
      </c>
      <c r="E146" s="42" t="str">
        <f>+D146</f>
        <v>28/02/02</v>
      </c>
      <c r="F146" s="42" t="str">
        <f>+E146</f>
        <v>28/02/02</v>
      </c>
    </row>
    <row r="147" spans="4:6" ht="10.5">
      <c r="D147" s="42" t="s">
        <v>143</v>
      </c>
      <c r="E147" s="42" t="s">
        <v>143</v>
      </c>
      <c r="F147" s="42" t="s">
        <v>143</v>
      </c>
    </row>
    <row r="148" spans="2:6" ht="11.25" customHeight="1">
      <c r="B148" s="93" t="s">
        <v>144</v>
      </c>
      <c r="C148" s="93"/>
      <c r="D148" s="43">
        <v>0</v>
      </c>
      <c r="E148" s="43">
        <v>-85</v>
      </c>
      <c r="F148" s="43">
        <v>20336</v>
      </c>
    </row>
    <row r="149" spans="2:6" ht="11.25" customHeight="1">
      <c r="B149" s="93" t="s">
        <v>145</v>
      </c>
      <c r="C149" s="93"/>
      <c r="D149" s="43">
        <v>0</v>
      </c>
      <c r="E149" s="43">
        <v>-2221</v>
      </c>
      <c r="F149" s="43">
        <v>1323</v>
      </c>
    </row>
    <row r="150" spans="2:6" ht="11.25" customHeight="1">
      <c r="B150" s="93" t="s">
        <v>146</v>
      </c>
      <c r="C150" s="93"/>
      <c r="D150" s="40">
        <v>8040</v>
      </c>
      <c r="E150" s="40">
        <v>-1750</v>
      </c>
      <c r="F150" s="40">
        <v>344191</v>
      </c>
    </row>
    <row r="151" spans="2:6" ht="11.25" customHeight="1">
      <c r="B151" s="93" t="s">
        <v>147</v>
      </c>
      <c r="C151" s="93"/>
      <c r="D151" s="44">
        <v>0</v>
      </c>
      <c r="E151" s="43">
        <v>-78</v>
      </c>
      <c r="F151" s="44">
        <v>7034</v>
      </c>
    </row>
    <row r="152" spans="2:6" ht="10.5">
      <c r="B152" s="45"/>
      <c r="C152" s="45"/>
      <c r="D152" s="46">
        <v>8040</v>
      </c>
      <c r="E152" s="46">
        <v>-4133</v>
      </c>
      <c r="F152" s="46">
        <v>372883</v>
      </c>
    </row>
    <row r="153" spans="2:6" ht="10.5">
      <c r="B153" s="45"/>
      <c r="C153" s="45"/>
      <c r="D153" s="40"/>
      <c r="E153" s="40"/>
      <c r="F153" s="40"/>
    </row>
    <row r="154" ht="10.5">
      <c r="B154" s="26" t="s">
        <v>148</v>
      </c>
    </row>
    <row r="156" spans="1:3" ht="10.5">
      <c r="A156" s="26">
        <v>15</v>
      </c>
      <c r="B156" s="29" t="s">
        <v>149</v>
      </c>
      <c r="C156" s="29"/>
    </row>
    <row r="158" spans="2:3" ht="10.5">
      <c r="B158" s="47" t="s">
        <v>242</v>
      </c>
      <c r="C158" s="47"/>
    </row>
    <row r="159" spans="2:7" ht="10.5">
      <c r="B159" s="47" t="s">
        <v>243</v>
      </c>
      <c r="C159" s="47"/>
      <c r="G159" s="85"/>
    </row>
    <row r="160" spans="2:7" ht="10.5">
      <c r="B160" s="47" t="s">
        <v>244</v>
      </c>
      <c r="C160" s="47"/>
      <c r="G160" s="85"/>
    </row>
    <row r="161" spans="2:7" ht="10.5">
      <c r="B161" s="47"/>
      <c r="C161" s="47"/>
      <c r="G161" s="85"/>
    </row>
    <row r="162" spans="1:3" ht="10.5">
      <c r="A162" s="26">
        <v>16</v>
      </c>
      <c r="B162" s="29" t="s">
        <v>150</v>
      </c>
      <c r="C162" s="29"/>
    </row>
    <row r="163" spans="2:3" ht="10.5">
      <c r="B163" s="29"/>
      <c r="C163" s="29"/>
    </row>
    <row r="164" spans="2:7" ht="10.5">
      <c r="B164" s="26" t="s">
        <v>191</v>
      </c>
      <c r="G164" s="85"/>
    </row>
    <row r="165" spans="2:7" ht="10.5">
      <c r="B165" s="26" t="s">
        <v>192</v>
      </c>
      <c r="G165" s="85"/>
    </row>
    <row r="166" ht="10.5">
      <c r="F166" s="48"/>
    </row>
    <row r="167" spans="1:6" ht="10.5">
      <c r="A167" s="26">
        <v>17</v>
      </c>
      <c r="B167" s="29" t="s">
        <v>193</v>
      </c>
      <c r="C167" s="29"/>
      <c r="F167" s="48"/>
    </row>
    <row r="168" spans="2:6" ht="10.5">
      <c r="B168" s="29"/>
      <c r="C168" s="29"/>
      <c r="F168" s="48"/>
    </row>
    <row r="169" spans="2:6" ht="10.5">
      <c r="B169" s="26" t="s">
        <v>194</v>
      </c>
      <c r="C169" s="29"/>
      <c r="F169" s="48"/>
    </row>
    <row r="170" ht="10.5">
      <c r="F170" s="48"/>
    </row>
    <row r="171" spans="1:6" ht="10.5">
      <c r="A171" s="26">
        <v>18</v>
      </c>
      <c r="B171" s="29" t="s">
        <v>195</v>
      </c>
      <c r="F171" s="48"/>
    </row>
    <row r="172" ht="10.5">
      <c r="F172" s="48"/>
    </row>
    <row r="173" spans="2:6" ht="10.5">
      <c r="B173" s="26" t="s">
        <v>196</v>
      </c>
      <c r="F173" s="48"/>
    </row>
    <row r="174" ht="10.5">
      <c r="F174" s="48"/>
    </row>
    <row r="175" spans="1:3" ht="10.5">
      <c r="A175" s="26">
        <v>19</v>
      </c>
      <c r="B175" s="29" t="s">
        <v>197</v>
      </c>
      <c r="C175" s="29"/>
    </row>
    <row r="177" ht="10.5">
      <c r="B177" s="26" t="s">
        <v>249</v>
      </c>
    </row>
    <row r="178" ht="10.5">
      <c r="B178" s="26" t="s">
        <v>250</v>
      </c>
    </row>
    <row r="180" spans="1:2" ht="10.5">
      <c r="A180" s="26">
        <v>20</v>
      </c>
      <c r="B180" s="29" t="s">
        <v>198</v>
      </c>
    </row>
    <row r="182" ht="10.5">
      <c r="B182" s="26" t="s">
        <v>199</v>
      </c>
    </row>
    <row r="184" spans="1:3" ht="10.5" customHeight="1" hidden="1">
      <c r="A184" s="26">
        <v>20</v>
      </c>
      <c r="B184" s="29" t="s">
        <v>245</v>
      </c>
      <c r="C184" s="29"/>
    </row>
    <row r="185" ht="10.5" customHeight="1" hidden="1"/>
    <row r="186" ht="10.5" customHeight="1" hidden="1">
      <c r="B186" s="26" t="s">
        <v>246</v>
      </c>
    </row>
    <row r="187" ht="10.5" hidden="1">
      <c r="B187" s="26" t="s">
        <v>247</v>
      </c>
    </row>
    <row r="188" ht="10.5" hidden="1"/>
    <row r="189" spans="1:3" ht="10.5">
      <c r="A189" s="26">
        <v>21</v>
      </c>
      <c r="B189" s="29" t="s">
        <v>151</v>
      </c>
      <c r="C189" s="29"/>
    </row>
    <row r="191" ht="10.5">
      <c r="B191" s="26" t="s">
        <v>200</v>
      </c>
    </row>
    <row r="195" ht="10.5">
      <c r="F195" s="29"/>
    </row>
    <row r="202" spans="1:6" ht="10.5">
      <c r="A202" s="86"/>
      <c r="B202" s="86"/>
      <c r="C202" s="86"/>
      <c r="D202" s="86"/>
      <c r="E202" s="86"/>
      <c r="F202" s="86"/>
    </row>
    <row r="203" spans="1:6" ht="10.5">
      <c r="A203" s="86"/>
      <c r="B203" s="86"/>
      <c r="C203" s="86"/>
      <c r="D203" s="88"/>
      <c r="E203" s="86"/>
      <c r="F203" s="86"/>
    </row>
    <row r="204" spans="1:6" ht="10.5">
      <c r="A204" s="86"/>
      <c r="B204" s="86"/>
      <c r="C204" s="86"/>
      <c r="D204" s="88"/>
      <c r="E204" s="92"/>
      <c r="F204" s="92"/>
    </row>
    <row r="205" spans="1:6" ht="10.5">
      <c r="A205" s="86"/>
      <c r="B205" s="86"/>
      <c r="C205" s="86"/>
      <c r="D205" s="88"/>
      <c r="E205" s="86"/>
      <c r="F205" s="86"/>
    </row>
    <row r="206" spans="1:6" ht="10.5">
      <c r="A206" s="86"/>
      <c r="B206" s="86"/>
      <c r="C206" s="86"/>
      <c r="D206" s="88"/>
      <c r="E206" s="86"/>
      <c r="F206" s="86"/>
    </row>
    <row r="207" spans="1:6" ht="10.5">
      <c r="A207" s="86"/>
      <c r="B207" s="86"/>
      <c r="C207" s="86"/>
      <c r="D207" s="88"/>
      <c r="E207" s="86"/>
      <c r="F207" s="86"/>
    </row>
    <row r="208" spans="1:6" ht="10.5">
      <c r="A208" s="86"/>
      <c r="B208" s="86"/>
      <c r="C208" s="86"/>
      <c r="D208" s="88"/>
      <c r="E208" s="86"/>
      <c r="F208" s="86"/>
    </row>
    <row r="209" spans="1:6" ht="10.5">
      <c r="A209" s="86"/>
      <c r="B209" s="86"/>
      <c r="C209" s="86"/>
      <c r="D209" s="88"/>
      <c r="E209" s="86"/>
      <c r="F209" s="86"/>
    </row>
    <row r="210" spans="1:6" ht="10.5">
      <c r="A210" s="86"/>
      <c r="B210" s="86"/>
      <c r="C210" s="86"/>
      <c r="D210" s="88"/>
      <c r="E210" s="86"/>
      <c r="F210" s="86"/>
    </row>
    <row r="211" spans="1:6" ht="10.5">
      <c r="A211" s="86"/>
      <c r="B211" s="86"/>
      <c r="C211" s="86"/>
      <c r="D211" s="88"/>
      <c r="E211" s="86"/>
      <c r="F211" s="86"/>
    </row>
    <row r="212" spans="1:6" ht="10.5">
      <c r="A212" s="86"/>
      <c r="B212" s="86"/>
      <c r="C212" s="86"/>
      <c r="D212" s="88"/>
      <c r="E212" s="92"/>
      <c r="F212" s="92"/>
    </row>
    <row r="213" spans="1:6" ht="10.5">
      <c r="A213" s="86"/>
      <c r="B213" s="86"/>
      <c r="C213" s="86"/>
      <c r="D213" s="88"/>
      <c r="E213" s="86"/>
      <c r="F213" s="86"/>
    </row>
    <row r="214" spans="1:6" ht="10.5">
      <c r="A214" s="86"/>
      <c r="B214" s="86"/>
      <c r="C214" s="86"/>
      <c r="D214" s="88"/>
      <c r="E214" s="86"/>
      <c r="F214" s="86"/>
    </row>
    <row r="215" spans="1:6" ht="10.5">
      <c r="A215" s="86"/>
      <c r="B215" s="86"/>
      <c r="C215" s="86"/>
      <c r="D215" s="88"/>
      <c r="E215" s="86"/>
      <c r="F215" s="86"/>
    </row>
    <row r="216" spans="1:6" ht="10.5">
      <c r="A216" s="86"/>
      <c r="B216" s="86"/>
      <c r="C216" s="86"/>
      <c r="D216" s="88"/>
      <c r="E216" s="86"/>
      <c r="F216" s="86"/>
    </row>
    <row r="217" spans="1:6" ht="10.5">
      <c r="A217" s="86"/>
      <c r="B217" s="86"/>
      <c r="C217" s="86"/>
      <c r="D217" s="88"/>
      <c r="E217" s="86"/>
      <c r="F217" s="86"/>
    </row>
    <row r="218" spans="1:6" ht="10.5">
      <c r="A218" s="86"/>
      <c r="B218" s="86"/>
      <c r="C218" s="86"/>
      <c r="D218" s="88"/>
      <c r="E218" s="86"/>
      <c r="F218" s="86"/>
    </row>
    <row r="219" spans="1:6" ht="10.5">
      <c r="A219" s="86"/>
      <c r="B219" s="86"/>
      <c r="C219" s="86"/>
      <c r="D219" s="88"/>
      <c r="E219" s="86"/>
      <c r="F219" s="86"/>
    </row>
    <row r="220" spans="1:6" ht="10.5">
      <c r="A220" s="86"/>
      <c r="B220" s="86"/>
      <c r="C220" s="86"/>
      <c r="D220" s="88"/>
      <c r="E220" s="86"/>
      <c r="F220" s="86"/>
    </row>
    <row r="221" spans="1:6" ht="10.5">
      <c r="A221" s="86"/>
      <c r="B221" s="86"/>
      <c r="C221" s="86"/>
      <c r="D221" s="88"/>
      <c r="E221" s="86"/>
      <c r="F221" s="86"/>
    </row>
    <row r="222" spans="1:6" ht="10.5">
      <c r="A222" s="86"/>
      <c r="B222" s="86"/>
      <c r="C222" s="86"/>
      <c r="D222" s="88"/>
      <c r="E222" s="86"/>
      <c r="F222" s="86"/>
    </row>
    <row r="223" spans="1:6" ht="10.5">
      <c r="A223" s="86"/>
      <c r="B223" s="86"/>
      <c r="C223" s="86"/>
      <c r="D223" s="88"/>
      <c r="E223" s="86"/>
      <c r="F223" s="86"/>
    </row>
    <row r="224" spans="1:6" ht="10.5">
      <c r="A224" s="86"/>
      <c r="B224" s="86"/>
      <c r="C224" s="86"/>
      <c r="D224" s="88"/>
      <c r="E224" s="86"/>
      <c r="F224" s="86"/>
    </row>
    <row r="225" spans="1:6" ht="10.5">
      <c r="A225" s="86"/>
      <c r="B225" s="86"/>
      <c r="C225" s="86"/>
      <c r="D225" s="88"/>
      <c r="E225" s="86"/>
      <c r="F225" s="86"/>
    </row>
    <row r="226" spans="1:6" ht="10.5">
      <c r="A226" s="86"/>
      <c r="B226" s="86"/>
      <c r="C226" s="86"/>
      <c r="D226" s="88"/>
      <c r="E226" s="92"/>
      <c r="F226" s="92"/>
    </row>
    <row r="227" spans="1:6" ht="10.5">
      <c r="A227" s="86"/>
      <c r="B227" s="86"/>
      <c r="C227" s="86"/>
      <c r="D227" s="88"/>
      <c r="E227" s="86"/>
      <c r="F227" s="86"/>
    </row>
    <row r="228" spans="1:6" ht="10.5">
      <c r="A228" s="86"/>
      <c r="B228" s="86"/>
      <c r="C228" s="86"/>
      <c r="D228" s="88"/>
      <c r="E228" s="86"/>
      <c r="F228" s="86"/>
    </row>
    <row r="229" spans="1:6" ht="10.5">
      <c r="A229" s="86"/>
      <c r="B229" s="86"/>
      <c r="C229" s="86"/>
      <c r="D229" s="88"/>
      <c r="E229" s="86"/>
      <c r="F229" s="86"/>
    </row>
    <row r="230" spans="1:6" ht="10.5">
      <c r="A230" s="86"/>
      <c r="B230" s="86"/>
      <c r="C230" s="86"/>
      <c r="D230" s="88"/>
      <c r="E230" s="86"/>
      <c r="F230" s="86"/>
    </row>
    <row r="231" spans="1:6" ht="10.5">
      <c r="A231" s="86"/>
      <c r="B231" s="86"/>
      <c r="C231" s="86"/>
      <c r="D231" s="88"/>
      <c r="E231" s="86"/>
      <c r="F231" s="86"/>
    </row>
    <row r="232" spans="1:6" ht="10.5">
      <c r="A232" s="86"/>
      <c r="B232" s="86"/>
      <c r="C232" s="86"/>
      <c r="D232" s="88"/>
      <c r="E232" s="86"/>
      <c r="F232" s="86"/>
    </row>
    <row r="233" spans="1:6" ht="10.5">
      <c r="A233" s="86"/>
      <c r="B233" s="86"/>
      <c r="C233" s="86"/>
      <c r="D233" s="88"/>
      <c r="E233" s="86"/>
      <c r="F233" s="86"/>
    </row>
    <row r="234" spans="1:6" ht="10.5">
      <c r="A234" s="86"/>
      <c r="B234" s="86"/>
      <c r="C234" s="86"/>
      <c r="D234" s="88"/>
      <c r="E234" s="86"/>
      <c r="F234" s="86"/>
    </row>
    <row r="235" spans="1:6" ht="10.5">
      <c r="A235" s="86"/>
      <c r="B235" s="86"/>
      <c r="C235" s="86"/>
      <c r="D235" s="88"/>
      <c r="E235" s="86"/>
      <c r="F235" s="86"/>
    </row>
    <row r="236" spans="1:6" ht="10.5">
      <c r="A236" s="86"/>
      <c r="B236" s="86"/>
      <c r="C236" s="86"/>
      <c r="D236" s="86"/>
      <c r="E236" s="86"/>
      <c r="F236" s="86"/>
    </row>
    <row r="237" spans="1:6" ht="10.5">
      <c r="A237" s="86"/>
      <c r="B237" s="86"/>
      <c r="C237" s="86"/>
      <c r="D237" s="86"/>
      <c r="E237" s="86"/>
      <c r="F237" s="86"/>
    </row>
    <row r="238" spans="1:6" ht="10.5">
      <c r="A238" s="86"/>
      <c r="B238" s="86"/>
      <c r="C238" s="86"/>
      <c r="D238" s="88"/>
      <c r="E238" s="86"/>
      <c r="F238" s="86"/>
    </row>
    <row r="239" spans="1:6" ht="10.5">
      <c r="A239" s="86"/>
      <c r="B239" s="86"/>
      <c r="C239" s="86"/>
      <c r="D239" s="86"/>
      <c r="E239" s="86"/>
      <c r="F239" s="86"/>
    </row>
    <row r="240" spans="1:6" ht="10.5">
      <c r="A240" s="86"/>
      <c r="B240" s="86"/>
      <c r="C240" s="86"/>
      <c r="D240" s="88"/>
      <c r="E240" s="86"/>
      <c r="F240" s="86"/>
    </row>
    <row r="241" spans="1:6" ht="10.5">
      <c r="A241" s="86"/>
      <c r="B241" s="86"/>
      <c r="C241" s="86"/>
      <c r="D241" s="86"/>
      <c r="E241" s="86"/>
      <c r="F241" s="86"/>
    </row>
    <row r="242" spans="1:6" ht="10.5">
      <c r="A242" s="86"/>
      <c r="B242" s="86"/>
      <c r="C242" s="86"/>
      <c r="D242" s="86"/>
      <c r="E242" s="86"/>
      <c r="F242" s="86"/>
    </row>
    <row r="243" spans="1:6" ht="10.5">
      <c r="A243" s="86"/>
      <c r="B243" s="86"/>
      <c r="C243" s="86"/>
      <c r="D243" s="86"/>
      <c r="E243" s="86"/>
      <c r="F243" s="86"/>
    </row>
    <row r="244" spans="1:6" ht="10.5">
      <c r="A244" s="86"/>
      <c r="B244" s="86"/>
      <c r="C244" s="86"/>
      <c r="D244" s="86"/>
      <c r="E244" s="86"/>
      <c r="F244" s="86"/>
    </row>
    <row r="245" spans="1:6" ht="10.5">
      <c r="A245" s="86"/>
      <c r="B245" s="86"/>
      <c r="C245" s="86"/>
      <c r="D245" s="86"/>
      <c r="E245" s="86"/>
      <c r="F245" s="86"/>
    </row>
    <row r="246" spans="1:6" ht="10.5">
      <c r="A246" s="86"/>
      <c r="B246" s="86"/>
      <c r="C246" s="86"/>
      <c r="D246" s="86"/>
      <c r="E246" s="86"/>
      <c r="F246" s="86"/>
    </row>
    <row r="247" spans="1:6" ht="10.5">
      <c r="A247" s="86"/>
      <c r="B247" s="86"/>
      <c r="C247" s="86"/>
      <c r="D247" s="86"/>
      <c r="E247" s="86"/>
      <c r="F247" s="86"/>
    </row>
    <row r="248" spans="1:6" ht="10.5">
      <c r="A248" s="86"/>
      <c r="B248" s="86"/>
      <c r="C248" s="86"/>
      <c r="D248" s="86"/>
      <c r="E248" s="86"/>
      <c r="F248" s="86"/>
    </row>
    <row r="249" spans="1:6" ht="10.5">
      <c r="A249" s="86"/>
      <c r="B249" s="86"/>
      <c r="C249" s="86"/>
      <c r="D249" s="86"/>
      <c r="E249" s="86"/>
      <c r="F249" s="86"/>
    </row>
    <row r="250" spans="1:6" ht="10.5">
      <c r="A250" s="86"/>
      <c r="B250" s="86"/>
      <c r="C250" s="86"/>
      <c r="D250" s="86"/>
      <c r="E250" s="86"/>
      <c r="F250" s="86"/>
    </row>
    <row r="251" spans="1:6" ht="10.5">
      <c r="A251" s="86"/>
      <c r="B251" s="86"/>
      <c r="C251" s="86"/>
      <c r="D251" s="86"/>
      <c r="E251" s="86"/>
      <c r="F251" s="86"/>
    </row>
  </sheetData>
  <mergeCells count="11">
    <mergeCell ref="B148:C148"/>
    <mergeCell ref="B25:C25"/>
    <mergeCell ref="E204:F204"/>
    <mergeCell ref="E212:F212"/>
    <mergeCell ref="B116:C117"/>
    <mergeCell ref="B118:C118"/>
    <mergeCell ref="B119:C119"/>
    <mergeCell ref="E226:F226"/>
    <mergeCell ref="B149:C149"/>
    <mergeCell ref="B150:C150"/>
    <mergeCell ref="B151:C151"/>
  </mergeCells>
  <printOptions/>
  <pageMargins left="0.31" right="0.31" top="0.55" bottom="0.7" header="0.5" footer="0.33"/>
  <pageSetup orientation="portrait" paperSize="9" scale="95" r:id="rId1"/>
  <rowBreaks count="3" manualBreakCount="3">
    <brk id="68" max="255" man="1"/>
    <brk id="129" max="255" man="1"/>
    <brk id="1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U-Wood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U-Wood Holdings Bhd</dc:creator>
  <cp:keywords/>
  <dc:description/>
  <cp:lastModifiedBy>U-Wood Holdings Bhd</cp:lastModifiedBy>
  <cp:lastPrinted>2002-04-30T04:39:28Z</cp:lastPrinted>
  <dcterms:created xsi:type="dcterms:W3CDTF">2001-10-27T01:30:11Z</dcterms:created>
  <dcterms:modified xsi:type="dcterms:W3CDTF">2002-04-30T04:39:31Z</dcterms:modified>
  <cp:category/>
  <cp:version/>
  <cp:contentType/>
  <cp:contentStatus/>
</cp:coreProperties>
</file>